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8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98" i="1"/>
  <c r="D98" i="1"/>
  <c r="E94" i="1"/>
  <c r="D94" i="1"/>
  <c r="E91" i="1"/>
  <c r="D91" i="1"/>
  <c r="E79" i="1"/>
  <c r="D79" i="1"/>
  <c r="E76" i="1"/>
  <c r="D76" i="1"/>
  <c r="E73" i="1"/>
  <c r="D73" i="1"/>
  <c r="E63" i="1"/>
  <c r="D63" i="1"/>
  <c r="E59" i="1"/>
  <c r="D59" i="1"/>
  <c r="E50" i="1"/>
  <c r="D50" i="1"/>
  <c r="E46" i="1"/>
  <c r="D46" i="1"/>
  <c r="E37" i="1"/>
  <c r="D37" i="1"/>
  <c r="E29" i="1"/>
  <c r="D29" i="1"/>
  <c r="E24" i="1"/>
  <c r="D24" i="1"/>
  <c r="E19" i="1"/>
  <c r="D19" i="1"/>
  <c r="E12" i="1"/>
  <c r="D12" i="1"/>
</calcChain>
</file>

<file path=xl/sharedStrings.xml><?xml version="1.0" encoding="utf-8"?>
<sst xmlns="http://schemas.openxmlformats.org/spreadsheetml/2006/main" count="98" uniqueCount="91">
  <si>
    <t>KWARTALNA INFORMACJA Z WYKONANIA BUDŻETU GMINY MSZCZONÓW</t>
  </si>
  <si>
    <r>
      <t xml:space="preserve">                                          </t>
    </r>
    <r>
      <rPr>
        <b/>
        <sz val="12"/>
        <rFont val="Arial"/>
        <charset val="238"/>
      </rPr>
      <t>WYDATKI</t>
    </r>
  </si>
  <si>
    <t>Dział</t>
  </si>
  <si>
    <t>Rozdział</t>
  </si>
  <si>
    <t>Nazwa działu i rozdziału</t>
  </si>
  <si>
    <t>Wykonanie w %</t>
  </si>
  <si>
    <t>010</t>
  </si>
  <si>
    <t>Rolnictwo i łowiectwo</t>
  </si>
  <si>
    <t>01030</t>
  </si>
  <si>
    <t>Izby rolnicze</t>
  </si>
  <si>
    <t>150</t>
  </si>
  <si>
    <t>Przetwórstwo przemysłowe</t>
  </si>
  <si>
    <t>Rozwój przedsiębiorczości</t>
  </si>
  <si>
    <t>Rozwój kadr nowoczesnej gospodarki i przedsiębiorczości</t>
  </si>
  <si>
    <t>400</t>
  </si>
  <si>
    <t>Wytwarzanie i zaopatrywanie w energię elektryczną, gaz i wodę</t>
  </si>
  <si>
    <t>Dostarczanie wody</t>
  </si>
  <si>
    <t>500</t>
  </si>
  <si>
    <t>Handel</t>
  </si>
  <si>
    <t>Pozostała działalność</t>
  </si>
  <si>
    <t>600</t>
  </si>
  <si>
    <t>Transport i łączność</t>
  </si>
  <si>
    <t>Drogi publiczne powiatowe</t>
  </si>
  <si>
    <t>Drogi publiczne gminne</t>
  </si>
  <si>
    <t>Turystyka</t>
  </si>
  <si>
    <t>Zadania w zakresie upowszechniania turystyki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</si>
  <si>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</si>
  <si>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</si>
  <si>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</si>
  <si>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</si>
  <si>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</si>
  <si>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</si>
  <si>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</si>
  <si>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</si>
  <si>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</si>
  <si>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</si>
  <si>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</si>
  <si>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</si>
  <si>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Komendy Wojewódzkie Policji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</si>
  <si>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</si>
  <si>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</si>
  <si>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</si>
  <si>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</si>
  <si>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</si>
  <si>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Różne rozliczenia finansowe</t>
  </si>
  <si>
    <t>Rezerwy ogólne i celowe</t>
  </si>
  <si>
    <t>Część równoważąca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</si>
  <si>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</si>
  <si>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</si>
  <si>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</si>
  <si>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</si>
  <si>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</si>
  <si>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</si>
  <si>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</si>
  <si>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</si>
  <si>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</si>
  <si>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</si>
  <si>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</si>
  <si>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</si>
  <si>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</si>
  <si>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</si>
  <si>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</si>
  <si>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</si>
  <si>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</si>
  <si>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</si>
  <si>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</si>
  <si>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</si>
  <si>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</si>
  <si>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</si>
  <si>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</si>
  <si>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</si>
  <si>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</si>
  <si>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</si>
  <si>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</si>
  <si>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</si>
  <si>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</si>
  <si>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</si>
  <si>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</si>
  <si>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</si>
  <si>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</si>
  <si>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</si>
  <si>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</si>
  <si>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 xml:space="preserve">Kultura fizyczna </t>
  </si>
  <si>
    <t>Obiekty sportowe</t>
  </si>
  <si>
    <t>Instytucje kultury fizycznej</t>
  </si>
  <si>
    <t xml:space="preserve">Zadania w zakresie kultury fizycznej </t>
  </si>
  <si>
    <t>Wydatki ogółem</t>
  </si>
  <si>
    <t>ZA I KWARTAŁ 2012 ROKU</t>
  </si>
  <si>
    <t>Plan wydatków na 2012 rok</t>
  </si>
  <si>
    <t>Wykonanie za I kwatrał 2012 roku</t>
  </si>
  <si>
    <t>Żłobki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</si>
</sst>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charset val="238"/>
    </font>
    <font>
      <b/>
      <sz val="14"/>
      <name val="Arial CE"/>
      <family val="2"/>
      <charset val="238"/>
    </font>
    <font>
      <b/>
      <sz val="12"/>
      <name val="Arial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8" fillId="2" borderId="29" xfId="1" applyFont="1" applyFill="1" applyBorder="1" applyAlignment="1">
      <alignment horizontal="center" vertical="center" wrapText="1"/>
    </xf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49" fontId="8" fillId="0" borderId="8" xfId="1" applyNumberFormat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8" fillId="0" borderId="9" xfId="1" applyFont="1" applyBorder="1" applyAlignment="1">
      <alignment vertical="center"/>
    </xf>
    <xf numFmtId="4" fontId="8" fillId="0" borderId="2" xfId="1" applyNumberFormat="1" applyFont="1" applyBorder="1"/>
    <xf numFmtId="4" fontId="8" fillId="0" borderId="10" xfId="1" applyNumberFormat="1" applyFont="1" applyBorder="1"/>
    <xf numFmtId="4" fontId="1" fillId="0" borderId="0" xfId="1" applyNumberFormat="1"/>
    <xf numFmtId="49" fontId="1" fillId="0" borderId="8" xfId="1" applyNumberFormat="1" applyBorder="1" applyAlignment="1">
      <alignment horizontal="right"/>
    </xf>
    <xf numFmtId="49" fontId="1" fillId="0" borderId="9" xfId="1" applyNumberFormat="1" applyBorder="1" applyAlignment="1">
      <alignment horizontal="right"/>
    </xf>
    <xf numFmtId="0" fontId="1" fillId="0" borderId="9" xfId="1" applyBorder="1" applyAlignment="1">
      <alignment vertical="center"/>
    </xf>
    <xf numFmtId="4" fontId="1" fillId="0" borderId="5" xfId="1" applyNumberFormat="1" applyBorder="1"/>
    <xf numFmtId="4" fontId="1" fillId="0" borderId="7" xfId="1" applyNumberFormat="1" applyBorder="1"/>
    <xf numFmtId="4" fontId="8" fillId="0" borderId="5" xfId="1" applyNumberFormat="1" applyFont="1" applyBorder="1"/>
    <xf numFmtId="4" fontId="8" fillId="0" borderId="7" xfId="1" applyNumberFormat="1" applyFont="1" applyBorder="1"/>
    <xf numFmtId="0" fontId="1" fillId="0" borderId="9" xfId="1" applyBorder="1" applyAlignment="1">
      <alignment horizontal="right"/>
    </xf>
    <xf numFmtId="0" fontId="8" fillId="0" borderId="9" xfId="1" applyFont="1" applyBorder="1" applyAlignment="1">
      <alignment vertical="center" wrapText="1"/>
    </xf>
    <xf numFmtId="49" fontId="1" fillId="0" borderId="4" xfId="1" applyNumberFormat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6" xfId="1" applyBorder="1" applyAlignment="1">
      <alignment vertical="center"/>
    </xf>
    <xf numFmtId="0" fontId="1" fillId="0" borderId="1" xfId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1" xfId="1" applyBorder="1" applyAlignment="1">
      <alignment vertical="center"/>
    </xf>
    <xf numFmtId="0" fontId="8" fillId="0" borderId="4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0" fontId="8" fillId="0" borderId="6" xfId="1" applyFont="1" applyBorder="1" applyAlignment="1">
      <alignment vertical="center"/>
    </xf>
    <xf numFmtId="0" fontId="1" fillId="0" borderId="11" xfId="1" applyBorder="1" applyAlignment="1">
      <alignment vertical="center" wrapText="1"/>
    </xf>
    <xf numFmtId="0" fontId="8" fillId="0" borderId="6" xfId="1" applyFont="1" applyBorder="1" applyAlignment="1">
      <alignment horizontal="right"/>
    </xf>
    <xf numFmtId="0" fontId="1" fillId="0" borderId="4" xfId="1" applyBorder="1" applyAlignment="1">
      <alignment horizontal="right"/>
    </xf>
    <xf numFmtId="0" fontId="1" fillId="0" borderId="6" xfId="1" applyBorder="1" applyAlignment="1">
      <alignment horizontal="right"/>
    </xf>
    <xf numFmtId="0" fontId="8" fillId="0" borderId="1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8" fillId="0" borderId="13" xfId="1" applyFont="1" applyBorder="1" applyAlignment="1">
      <alignment vertical="center"/>
    </xf>
    <xf numFmtId="0" fontId="1" fillId="0" borderId="12" xfId="1" applyBorder="1" applyAlignment="1">
      <alignment horizontal="right"/>
    </xf>
    <xf numFmtId="0" fontId="1" fillId="0" borderId="13" xfId="1" applyBorder="1" applyAlignment="1">
      <alignment horizontal="right"/>
    </xf>
    <xf numFmtId="0" fontId="1" fillId="0" borderId="13" xfId="1" applyBorder="1" applyAlignment="1">
      <alignment vertical="center"/>
    </xf>
    <xf numFmtId="0" fontId="1" fillId="0" borderId="13" xfId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1" fillId="0" borderId="14" xfId="1" applyBorder="1" applyAlignment="1">
      <alignment horizontal="right"/>
    </xf>
    <xf numFmtId="0" fontId="1" fillId="0" borderId="15" xfId="1" applyBorder="1" applyAlignment="1">
      <alignment horizontal="right"/>
    </xf>
    <xf numFmtId="0" fontId="1" fillId="0" borderId="15" xfId="1" applyBorder="1" applyAlignment="1">
      <alignment vertical="center"/>
    </xf>
    <xf numFmtId="4" fontId="1" fillId="0" borderId="16" xfId="1" applyNumberFormat="1" applyBorder="1"/>
    <xf numFmtId="4" fontId="1" fillId="0" borderId="17" xfId="1" applyNumberFormat="1" applyBorder="1"/>
    <xf numFmtId="0" fontId="1" fillId="0" borderId="18" xfId="1" applyBorder="1" applyAlignment="1">
      <alignment horizontal="right"/>
    </xf>
    <xf numFmtId="0" fontId="1" fillId="0" borderId="18" xfId="1" applyBorder="1" applyAlignment="1">
      <alignment vertical="center"/>
    </xf>
    <xf numFmtId="4" fontId="1" fillId="0" borderId="18" xfId="1" applyNumberFormat="1" applyBorder="1"/>
    <xf numFmtId="0" fontId="1" fillId="0" borderId="8" xfId="1" applyBorder="1" applyAlignment="1">
      <alignment horizontal="right"/>
    </xf>
    <xf numFmtId="0" fontId="1" fillId="0" borderId="9" xfId="1" applyBorder="1" applyAlignment="1">
      <alignment vertical="center" wrapText="1"/>
    </xf>
    <xf numFmtId="4" fontId="1" fillId="0" borderId="23" xfId="1" applyNumberFormat="1" applyBorder="1"/>
    <xf numFmtId="4" fontId="1" fillId="0" borderId="24" xfId="1" applyNumberFormat="1" applyBorder="1"/>
    <xf numFmtId="0" fontId="1" fillId="0" borderId="25" xfId="1" applyBorder="1" applyAlignment="1">
      <alignment horizontal="right"/>
    </xf>
    <xf numFmtId="0" fontId="1" fillId="0" borderId="25" xfId="1" applyBorder="1" applyAlignment="1">
      <alignment vertical="center"/>
    </xf>
    <xf numFmtId="4" fontId="1" fillId="0" borderId="25" xfId="1" applyNumberFormat="1" applyBorder="1"/>
    <xf numFmtId="0" fontId="8" fillId="0" borderId="6" xfId="1" applyFont="1" applyBorder="1" applyAlignment="1">
      <alignment vertical="center" wrapText="1"/>
    </xf>
    <xf numFmtId="4" fontId="1" fillId="0" borderId="2" xfId="1" applyNumberFormat="1" applyBorder="1"/>
    <xf numFmtId="4" fontId="1" fillId="0" borderId="10" xfId="1" applyNumberFormat="1" applyBorder="1"/>
    <xf numFmtId="4" fontId="8" fillId="0" borderId="26" xfId="1" applyNumberFormat="1" applyFont="1" applyBorder="1"/>
    <xf numFmtId="4" fontId="8" fillId="0" borderId="27" xfId="1" applyNumberFormat="1" applyFont="1" applyBorder="1"/>
    <xf numFmtId="0" fontId="1" fillId="0" borderId="0" xfId="1" applyAlignment="1">
      <alignment vertical="center"/>
    </xf>
    <xf numFmtId="0" fontId="11" fillId="0" borderId="0" xfId="1" applyFont="1" applyAlignment="1">
      <alignment vertical="center"/>
    </xf>
    <xf numFmtId="4" fontId="7" fillId="0" borderId="0" xfId="1" applyNumberFormat="1" applyFont="1"/>
    <xf numFmtId="1" fontId="12" fillId="0" borderId="19" xfId="1" applyNumberFormat="1" applyFont="1" applyBorder="1" applyAlignment="1">
      <alignment horizontal="center"/>
    </xf>
    <xf numFmtId="1" fontId="12" fillId="0" borderId="20" xfId="1" applyNumberFormat="1" applyFont="1" applyBorder="1" applyAlignment="1">
      <alignment horizontal="center"/>
    </xf>
    <xf numFmtId="1" fontId="12" fillId="0" borderId="20" xfId="1" applyNumberFormat="1" applyFont="1" applyBorder="1" applyAlignment="1">
      <alignment horizontal="center" vertical="center"/>
    </xf>
    <xf numFmtId="1" fontId="12" fillId="0" borderId="21" xfId="1" applyNumberFormat="1" applyFont="1" applyBorder="1" applyAlignment="1">
      <alignment horizontal="center"/>
    </xf>
    <xf numFmtId="1" fontId="12" fillId="0" borderId="22" xfId="1" applyNumberFormat="1" applyFont="1" applyBorder="1" applyAlignment="1">
      <alignment horizontal="center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/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" fillId="0" borderId="18" xfId="1" applyBorder="1" applyAlignment="1">
      <alignment vertical="center" wrapText="1"/>
    </xf>
    <xf numFmtId="0" fontId="1" fillId="0" borderId="25" xfId="1" applyBorder="1" applyAlignment="1">
      <alignment vertical="center" wrapText="1"/>
    </xf>
    <xf numFmtId="1" fontId="12" fillId="0" borderId="20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0" fontId="13" fillId="0" borderId="9" xfId="1" applyFont="1" applyBorder="1" applyAlignment="1">
      <alignment vertical="center" wrapText="1"/>
    </xf>
    <xf numFmtId="4" fontId="13" fillId="0" borderId="23" xfId="1" applyNumberFormat="1" applyFont="1" applyBorder="1"/>
    <xf numFmtId="4" fontId="13" fillId="0" borderId="24" xfId="1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tabSelected="1" topLeftCell="A67" zoomScaleNormal="100" workbookViewId="0">
      <selection activeCell="F99" sqref="F99"/>
    </sheetView>
  </sheetViews>
  <sheetFormatPr defaultRowHeight="15" x14ac:dyDescent="0.25"/>
  <cols>
    <col min="1" max="1" width="5.28515625" customWidth="1"/>
    <col min="3" max="3" width="40.140625" customWidth="1"/>
    <col min="4" max="4" width="12.7109375" customWidth="1"/>
    <col min="5" max="5" width="13.28515625" customWidth="1"/>
    <col min="6" max="6" width="10.85546875" customWidth="1"/>
  </cols>
  <sheetData>
    <row r="1" spans="1:8" x14ac:dyDescent="0.25">
      <c r="A1" s="2"/>
      <c r="B1" s="2"/>
      <c r="C1" s="2"/>
      <c r="D1" s="2"/>
      <c r="E1" s="2"/>
      <c r="F1" s="2"/>
      <c r="G1" s="2"/>
    </row>
    <row r="2" spans="1:8" ht="15.75" x14ac:dyDescent="0.25">
      <c r="A2" s="80" t="s">
        <v>0</v>
      </c>
      <c r="B2" s="80"/>
      <c r="C2" s="80"/>
      <c r="D2" s="80"/>
      <c r="E2" s="80"/>
      <c r="F2" s="80"/>
      <c r="G2" s="3"/>
    </row>
    <row r="3" spans="1:8" ht="15.75" x14ac:dyDescent="0.25">
      <c r="A3" s="81" t="s">
        <v>87</v>
      </c>
      <c r="B3" s="82"/>
      <c r="C3" s="82"/>
      <c r="D3" s="82"/>
      <c r="E3" s="82"/>
      <c r="F3" s="82"/>
      <c r="G3" s="3"/>
    </row>
    <row r="4" spans="1:8" ht="18" x14ac:dyDescent="0.25">
      <c r="A4" s="3"/>
      <c r="B4" s="3"/>
      <c r="C4" s="4"/>
      <c r="D4" s="3"/>
      <c r="E4" s="3"/>
      <c r="F4" s="3"/>
      <c r="G4" s="3"/>
    </row>
    <row r="5" spans="1:8" ht="16.5" thickBot="1" x14ac:dyDescent="0.3">
      <c r="A5" s="3"/>
      <c r="B5" s="3"/>
      <c r="C5" s="5" t="s">
        <v>1</v>
      </c>
      <c r="D5" s="3"/>
      <c r="E5" s="3"/>
      <c r="F5" s="3"/>
      <c r="G5" s="3"/>
    </row>
    <row r="6" spans="1:8" x14ac:dyDescent="0.25">
      <c r="A6" s="87" t="s">
        <v>2</v>
      </c>
      <c r="B6" s="85" t="s">
        <v>3</v>
      </c>
      <c r="C6" s="85" t="s">
        <v>4</v>
      </c>
      <c r="D6" s="89" t="s">
        <v>88</v>
      </c>
      <c r="E6" s="89" t="s">
        <v>89</v>
      </c>
      <c r="F6" s="1" t="s">
        <v>5</v>
      </c>
      <c r="G6" s="3"/>
    </row>
    <row r="7" spans="1:8" x14ac:dyDescent="0.25">
      <c r="A7" s="88"/>
      <c r="B7" s="86"/>
      <c r="C7" s="86"/>
      <c r="D7" s="90"/>
      <c r="E7" s="90"/>
      <c r="F7" s="78"/>
      <c r="G7" s="3"/>
    </row>
    <row r="8" spans="1:8" ht="18" customHeight="1" x14ac:dyDescent="0.25">
      <c r="A8" s="6"/>
      <c r="B8" s="7"/>
      <c r="C8" s="8"/>
      <c r="D8" s="91"/>
      <c r="E8" s="91"/>
      <c r="F8" s="79"/>
      <c r="G8" s="3"/>
    </row>
    <row r="9" spans="1:8" x14ac:dyDescent="0.25">
      <c r="A9" s="9">
        <v>1</v>
      </c>
      <c r="B9" s="10">
        <v>2</v>
      </c>
      <c r="C9" s="11">
        <v>3</v>
      </c>
      <c r="D9" s="12">
        <v>4</v>
      </c>
      <c r="E9" s="12">
        <v>5</v>
      </c>
      <c r="F9" s="13">
        <v>6</v>
      </c>
      <c r="G9" s="3"/>
    </row>
    <row r="10" spans="1:8" x14ac:dyDescent="0.25">
      <c r="A10" s="14" t="s">
        <v>6</v>
      </c>
      <c r="B10" s="15"/>
      <c r="C10" s="16" t="s">
        <v>7</v>
      </c>
      <c r="D10" s="17">
        <v>10250</v>
      </c>
      <c r="E10" s="17">
        <v>245.38</v>
      </c>
      <c r="F10" s="18">
        <f>E10/D10*100</f>
        <v>2.393951219512195</v>
      </c>
      <c r="G10" s="19"/>
    </row>
    <row r="11" spans="1:8" x14ac:dyDescent="0.25">
      <c r="A11" s="20"/>
      <c r="B11" s="21" t="s">
        <v>8</v>
      </c>
      <c r="C11" s="22" t="s">
        <v>9</v>
      </c>
      <c r="D11" s="23">
        <v>10250</v>
      </c>
      <c r="E11" s="23">
        <v>245.38</v>
      </c>
      <c r="F11" s="24">
        <f>E11/D11*100</f>
        <v>2.393951219512195</v>
      </c>
      <c r="G11" s="3"/>
    </row>
    <row r="12" spans="1:8" x14ac:dyDescent="0.25">
      <c r="A12" s="14" t="s">
        <v>10</v>
      </c>
      <c r="B12" s="15"/>
      <c r="C12" s="16" t="s">
        <v>11</v>
      </c>
      <c r="D12" s="25">
        <f>D13+D14</f>
        <v>951287.96</v>
      </c>
      <c r="E12" s="25">
        <f>E13+E14</f>
        <v>111757.51</v>
      </c>
      <c r="F12" s="26">
        <f>E12/D12*100</f>
        <v>11.74802107239957</v>
      </c>
      <c r="G12" s="3"/>
    </row>
    <row r="13" spans="1:8" x14ac:dyDescent="0.25">
      <c r="A13" s="20"/>
      <c r="B13" s="27">
        <v>15011</v>
      </c>
      <c r="C13" s="22" t="s">
        <v>12</v>
      </c>
      <c r="D13" s="23">
        <v>16335</v>
      </c>
      <c r="E13" s="23">
        <v>16335</v>
      </c>
      <c r="F13" s="24">
        <f>E13/D13*100</f>
        <v>100</v>
      </c>
      <c r="G13" s="3"/>
    </row>
    <row r="14" spans="1:8" ht="25.5" x14ac:dyDescent="0.25">
      <c r="A14" s="20"/>
      <c r="B14" s="27">
        <v>15013</v>
      </c>
      <c r="C14" s="59" t="s">
        <v>13</v>
      </c>
      <c r="D14" s="23">
        <v>934952.95999999996</v>
      </c>
      <c r="E14" s="23">
        <v>95422.51</v>
      </c>
      <c r="F14" s="24">
        <f>E14/D14*100</f>
        <v>10.206129514793986</v>
      </c>
      <c r="G14" s="3"/>
    </row>
    <row r="15" spans="1:8" ht="25.5" x14ac:dyDescent="0.25">
      <c r="A15" s="14" t="s">
        <v>14</v>
      </c>
      <c r="B15" s="15"/>
      <c r="C15" s="28" t="s">
        <v>15</v>
      </c>
      <c r="D15" s="25">
        <v>11500</v>
      </c>
      <c r="E15" s="25">
        <v>352.38</v>
      </c>
      <c r="F15" s="26">
        <f>E15/D15*100</f>
        <v>3.0641739130434784</v>
      </c>
      <c r="G15" s="3"/>
    </row>
    <row r="16" spans="1:8" x14ac:dyDescent="0.25">
      <c r="A16" s="20"/>
      <c r="B16" s="27">
        <v>40002</v>
      </c>
      <c r="C16" s="22" t="s">
        <v>16</v>
      </c>
      <c r="D16" s="23">
        <v>11500</v>
      </c>
      <c r="E16" s="23">
        <v>352.38</v>
      </c>
      <c r="F16" s="24">
        <f>E16/D16*100</f>
        <v>3.0641739130434784</v>
      </c>
      <c r="G16" s="3"/>
      <c r="H16" s="2"/>
    </row>
    <row r="17" spans="1:8" x14ac:dyDescent="0.25">
      <c r="A17" s="14" t="s">
        <v>17</v>
      </c>
      <c r="B17" s="15"/>
      <c r="C17" s="16" t="s">
        <v>18</v>
      </c>
      <c r="D17" s="25">
        <v>39900</v>
      </c>
      <c r="E17" s="25">
        <v>8715.65</v>
      </c>
      <c r="F17" s="26">
        <f>E17/D17*100</f>
        <v>21.843734335839599</v>
      </c>
      <c r="G17" s="3"/>
      <c r="H17" s="2"/>
    </row>
    <row r="18" spans="1:8" x14ac:dyDescent="0.25">
      <c r="A18" s="20"/>
      <c r="B18" s="27">
        <v>50095</v>
      </c>
      <c r="C18" s="22" t="s">
        <v>19</v>
      </c>
      <c r="D18" s="23">
        <v>39900</v>
      </c>
      <c r="E18" s="23">
        <v>8715.65</v>
      </c>
      <c r="F18" s="24">
        <f>E18/D18*100</f>
        <v>21.843734335839599</v>
      </c>
      <c r="G18" s="3"/>
      <c r="H18" s="3"/>
    </row>
    <row r="19" spans="1:8" x14ac:dyDescent="0.25">
      <c r="A19" s="14" t="s">
        <v>20</v>
      </c>
      <c r="B19" s="15"/>
      <c r="C19" s="16" t="s">
        <v>21</v>
      </c>
      <c r="D19" s="25">
        <f>D20+D21</f>
        <v>3538302</v>
      </c>
      <c r="E19" s="25">
        <f>E20+E21</f>
        <v>245259.86</v>
      </c>
      <c r="F19" s="26">
        <f>E19/D19*100</f>
        <v>6.9315694364132847</v>
      </c>
      <c r="G19" s="19"/>
      <c r="H19" s="19"/>
    </row>
    <row r="20" spans="1:8" x14ac:dyDescent="0.25">
      <c r="A20" s="29"/>
      <c r="B20" s="30">
        <v>60014</v>
      </c>
      <c r="C20" s="31" t="s">
        <v>22</v>
      </c>
      <c r="D20" s="23">
        <v>100000</v>
      </c>
      <c r="E20" s="23">
        <v>28210.42</v>
      </c>
      <c r="F20" s="24">
        <f>E20/D20*100</f>
        <v>28.210419999999996</v>
      </c>
      <c r="G20" s="3"/>
      <c r="H20" s="3"/>
    </row>
    <row r="21" spans="1:8" x14ac:dyDescent="0.25">
      <c r="A21" s="32"/>
      <c r="B21" s="33">
        <v>60016</v>
      </c>
      <c r="C21" s="34" t="s">
        <v>23</v>
      </c>
      <c r="D21" s="23">
        <v>3438302</v>
      </c>
      <c r="E21" s="23">
        <v>217049.44</v>
      </c>
      <c r="F21" s="24">
        <f>E21/D21*100</f>
        <v>6.312692718673345</v>
      </c>
      <c r="G21" s="3"/>
      <c r="H21" s="3"/>
    </row>
    <row r="22" spans="1:8" x14ac:dyDescent="0.25">
      <c r="A22" s="35">
        <v>630</v>
      </c>
      <c r="B22" s="36"/>
      <c r="C22" s="37" t="s">
        <v>24</v>
      </c>
      <c r="D22" s="25">
        <v>4372</v>
      </c>
      <c r="E22" s="25">
        <v>0</v>
      </c>
      <c r="F22" s="26">
        <f>E22/D22*100</f>
        <v>0</v>
      </c>
      <c r="G22" s="3"/>
      <c r="H22" s="3"/>
    </row>
    <row r="23" spans="1:8" ht="14.25" customHeight="1" x14ac:dyDescent="0.25">
      <c r="A23" s="32"/>
      <c r="B23" s="33">
        <v>63003</v>
      </c>
      <c r="C23" s="38" t="s">
        <v>25</v>
      </c>
      <c r="D23" s="23">
        <v>4372</v>
      </c>
      <c r="E23" s="23">
        <v>0</v>
      </c>
      <c r="F23" s="24">
        <f>E23/D23*100</f>
        <v>0</v>
      </c>
      <c r="G23" s="3"/>
      <c r="H23" s="3"/>
    </row>
    <row r="24" spans="1:8" x14ac:dyDescent="0.25">
      <c r="A24" s="35">
        <v>700</v>
      </c>
      <c r="B24" s="39"/>
      <c r="C24" s="37" t="s">
        <v>26</v>
      </c>
      <c r="D24" s="25">
        <f>D25+D26</f>
        <v>1881580</v>
      </c>
      <c r="E24" s="25">
        <f>E25+E26</f>
        <v>230852.19</v>
      </c>
      <c r="F24" s="26">
        <f>E24/D24*100</f>
        <v>12.269060576749327</v>
      </c>
      <c r="G24" s="19"/>
      <c r="H24" s="19"/>
    </row>
    <row r="25" spans="1:8" x14ac:dyDescent="0.25">
      <c r="A25" s="40"/>
      <c r="B25" s="41">
        <v>70005</v>
      </c>
      <c r="C25" s="31" t="s">
        <v>27</v>
      </c>
      <c r="D25" s="23">
        <v>82000</v>
      </c>
      <c r="E25" s="23">
        <v>6614.19</v>
      </c>
      <c r="F25" s="24">
        <f>E25/D25*100</f>
        <v>8.0660853658536578</v>
      </c>
      <c r="G25" s="3"/>
      <c r="H25" s="3"/>
    </row>
    <row r="26" spans="1:8" x14ac:dyDescent="0.25">
      <c r="A26" s="40"/>
      <c r="B26" s="30">
        <v>70095</v>
      </c>
      <c r="C26" s="31" t="s">
        <v>19</v>
      </c>
      <c r="D26" s="23">
        <v>1799580</v>
      </c>
      <c r="E26" s="23">
        <v>224238</v>
      </c>
      <c r="F26" s="24">
        <f>E26/D26*100</f>
        <v>12.460574133964592</v>
      </c>
      <c r="G26" s="3"/>
      <c r="H26" s="3"/>
    </row>
    <row r="27" spans="1:8" x14ac:dyDescent="0.25">
      <c r="A27" s="42">
        <v>710</v>
      </c>
      <c r="B27" s="43"/>
      <c r="C27" s="44" t="s">
        <v>28</v>
      </c>
      <c r="D27" s="25">
        <v>175600</v>
      </c>
      <c r="E27" s="25">
        <v>30288</v>
      </c>
      <c r="F27" s="26">
        <f>E27/D27*100</f>
        <v>17.248291571753988</v>
      </c>
      <c r="G27" s="3"/>
      <c r="H27" s="3"/>
    </row>
    <row r="28" spans="1:8" x14ac:dyDescent="0.25">
      <c r="A28" s="45"/>
      <c r="B28" s="46">
        <v>71004</v>
      </c>
      <c r="C28" s="47" t="s">
        <v>29</v>
      </c>
      <c r="D28" s="23">
        <v>175600</v>
      </c>
      <c r="E28" s="23">
        <v>30288</v>
      </c>
      <c r="F28" s="24">
        <f>E28/D28*100</f>
        <v>17.248291571753988</v>
      </c>
      <c r="G28" s="3"/>
      <c r="H28" s="3"/>
    </row>
    <row r="29" spans="1:8" x14ac:dyDescent="0.25">
      <c r="A29" s="42">
        <v>750</v>
      </c>
      <c r="B29" s="43"/>
      <c r="C29" s="44" t="s">
        <v>30</v>
      </c>
      <c r="D29" s="25">
        <f>D30+D31+D32+D33+D34</f>
        <v>4474483</v>
      </c>
      <c r="E29" s="25">
        <f>E30+E31+E32+E33+E34</f>
        <v>1186782.21</v>
      </c>
      <c r="F29" s="26">
        <f>E29/D29*100</f>
        <v>26.523337109561034</v>
      </c>
      <c r="G29" s="19"/>
      <c r="H29" s="19"/>
    </row>
    <row r="30" spans="1:8" x14ac:dyDescent="0.25">
      <c r="A30" s="45"/>
      <c r="B30" s="46">
        <v>75011</v>
      </c>
      <c r="C30" s="47" t="s">
        <v>31</v>
      </c>
      <c r="D30" s="23">
        <v>310290</v>
      </c>
      <c r="E30" s="23">
        <v>81834.600000000006</v>
      </c>
      <c r="F30" s="24">
        <f>E30/D30*100</f>
        <v>26.37358600019337</v>
      </c>
      <c r="G30" s="3"/>
      <c r="H30" s="3"/>
    </row>
    <row r="31" spans="1:8" x14ac:dyDescent="0.25">
      <c r="A31" s="45"/>
      <c r="B31" s="46">
        <v>75022</v>
      </c>
      <c r="C31" s="47" t="s">
        <v>32</v>
      </c>
      <c r="D31" s="23">
        <v>196500</v>
      </c>
      <c r="E31" s="23">
        <v>27021.13</v>
      </c>
      <c r="F31" s="24">
        <f>E31/D31*100</f>
        <v>13.751211195928754</v>
      </c>
      <c r="G31" s="3"/>
      <c r="H31" s="3"/>
    </row>
    <row r="32" spans="1:8" ht="25.5" x14ac:dyDescent="0.25">
      <c r="A32" s="45"/>
      <c r="B32" s="46">
        <v>75023</v>
      </c>
      <c r="C32" s="48" t="s">
        <v>33</v>
      </c>
      <c r="D32" s="23">
        <v>3415534</v>
      </c>
      <c r="E32" s="23">
        <v>965519.22</v>
      </c>
      <c r="F32" s="24">
        <f>E32/D32*100</f>
        <v>28.268470464647695</v>
      </c>
      <c r="G32" s="3"/>
      <c r="H32" s="3"/>
    </row>
    <row r="33" spans="1:8" ht="15.75" customHeight="1" x14ac:dyDescent="0.25">
      <c r="A33" s="45"/>
      <c r="B33" s="46">
        <v>75075</v>
      </c>
      <c r="C33" s="48" t="s">
        <v>34</v>
      </c>
      <c r="D33" s="23">
        <v>483819</v>
      </c>
      <c r="E33" s="23">
        <v>81430.55</v>
      </c>
      <c r="F33" s="24">
        <f>E33/D33*100</f>
        <v>16.830787959960233</v>
      </c>
      <c r="G33" s="3"/>
      <c r="H33" s="3"/>
    </row>
    <row r="34" spans="1:8" x14ac:dyDescent="0.25">
      <c r="A34" s="45"/>
      <c r="B34" s="46">
        <v>75095</v>
      </c>
      <c r="C34" s="47" t="s">
        <v>19</v>
      </c>
      <c r="D34" s="23">
        <v>68340</v>
      </c>
      <c r="E34" s="23">
        <v>30976.71</v>
      </c>
      <c r="F34" s="24">
        <f>E34/D34*100</f>
        <v>45.327348551360842</v>
      </c>
      <c r="G34" s="3"/>
      <c r="H34" s="3"/>
    </row>
    <row r="35" spans="1:8" ht="38.25" x14ac:dyDescent="0.25">
      <c r="A35" s="42">
        <v>751</v>
      </c>
      <c r="B35" s="43"/>
      <c r="C35" s="49" t="s">
        <v>35</v>
      </c>
      <c r="D35" s="25">
        <v>1937</v>
      </c>
      <c r="E35" s="25">
        <v>284.3</v>
      </c>
      <c r="F35" s="26">
        <f>E35/D35*100</f>
        <v>14.67733608673206</v>
      </c>
      <c r="G35" s="19"/>
      <c r="H35" s="19"/>
    </row>
    <row r="36" spans="1:8" ht="25.5" x14ac:dyDescent="0.25">
      <c r="A36" s="45"/>
      <c r="B36" s="46">
        <v>75101</v>
      </c>
      <c r="C36" s="48" t="s">
        <v>36</v>
      </c>
      <c r="D36" s="23">
        <v>1937</v>
      </c>
      <c r="E36" s="23">
        <v>284.3</v>
      </c>
      <c r="F36" s="24">
        <f>E36/D36*100</f>
        <v>14.67733608673206</v>
      </c>
      <c r="G36" s="3"/>
      <c r="H36" s="3"/>
    </row>
    <row r="37" spans="1:8" ht="25.5" x14ac:dyDescent="0.25">
      <c r="A37" s="42">
        <v>754</v>
      </c>
      <c r="B37" s="43"/>
      <c r="C37" s="49" t="s">
        <v>37</v>
      </c>
      <c r="D37" s="25">
        <f>D38+D39+D40</f>
        <v>407040</v>
      </c>
      <c r="E37" s="25">
        <f>E38+E39+E40</f>
        <v>59080.47</v>
      </c>
      <c r="F37" s="26">
        <f>E37/D37*100</f>
        <v>14.514659492924528</v>
      </c>
      <c r="G37" s="19"/>
      <c r="H37" s="19"/>
    </row>
    <row r="38" spans="1:8" x14ac:dyDescent="0.25">
      <c r="A38" s="45"/>
      <c r="B38" s="46">
        <v>75404</v>
      </c>
      <c r="C38" s="47" t="s">
        <v>38</v>
      </c>
      <c r="D38" s="23">
        <v>35000</v>
      </c>
      <c r="E38" s="23">
        <v>0</v>
      </c>
      <c r="F38" s="24">
        <f>E38/D38*100</f>
        <v>0</v>
      </c>
      <c r="G38" s="3"/>
      <c r="H38" s="3"/>
    </row>
    <row r="39" spans="1:8" x14ac:dyDescent="0.25">
      <c r="A39" s="45"/>
      <c r="B39" s="46">
        <v>75412</v>
      </c>
      <c r="C39" s="47" t="s">
        <v>39</v>
      </c>
      <c r="D39" s="23">
        <v>367240</v>
      </c>
      <c r="E39" s="23">
        <v>55127.5</v>
      </c>
      <c r="F39" s="24">
        <f>E39/D39*100</f>
        <v>15.011300511926805</v>
      </c>
      <c r="G39" s="3"/>
      <c r="H39" s="3"/>
    </row>
    <row r="40" spans="1:8" x14ac:dyDescent="0.25">
      <c r="A40" s="58"/>
      <c r="B40" s="27">
        <v>75414</v>
      </c>
      <c r="C40" s="22" t="s">
        <v>40</v>
      </c>
      <c r="D40" s="60">
        <v>4800</v>
      </c>
      <c r="E40" s="60">
        <v>3952.97</v>
      </c>
      <c r="F40" s="61">
        <f>E40/D40*100</f>
        <v>82.353541666666658</v>
      </c>
      <c r="G40" s="3"/>
      <c r="H40" s="3"/>
    </row>
    <row r="41" spans="1:8" x14ac:dyDescent="0.25">
      <c r="A41" s="35">
        <v>757</v>
      </c>
      <c r="B41" s="39"/>
      <c r="C41" s="37" t="s">
        <v>41</v>
      </c>
      <c r="D41" s="25">
        <v>969000</v>
      </c>
      <c r="E41" s="25">
        <v>43706.66</v>
      </c>
      <c r="F41" s="26">
        <f>E41/D41*100</f>
        <v>4.5104912280701761</v>
      </c>
      <c r="G41" s="3"/>
      <c r="H41" s="3"/>
    </row>
    <row r="42" spans="1:8" ht="29.25" customHeight="1" thickBot="1" x14ac:dyDescent="0.3">
      <c r="A42" s="32"/>
      <c r="B42" s="33">
        <v>75702</v>
      </c>
      <c r="C42" s="38" t="s">
        <v>42</v>
      </c>
      <c r="D42" s="60">
        <v>969000</v>
      </c>
      <c r="E42" s="60">
        <v>43706.66</v>
      </c>
      <c r="F42" s="61">
        <f>E42/D42*100</f>
        <v>4.5104912280701761</v>
      </c>
      <c r="G42" s="3"/>
      <c r="H42" s="3"/>
    </row>
    <row r="43" spans="1:8" s="2" customFormat="1" x14ac:dyDescent="0.25">
      <c r="A43" s="55"/>
      <c r="B43" s="55"/>
      <c r="C43" s="92"/>
      <c r="D43" s="57"/>
      <c r="E43" s="57"/>
      <c r="F43" s="57"/>
      <c r="G43" s="3"/>
      <c r="H43" s="3"/>
    </row>
    <row r="44" spans="1:8" s="2" customFormat="1" ht="15.75" thickBot="1" x14ac:dyDescent="0.3">
      <c r="A44" s="62"/>
      <c r="B44" s="62"/>
      <c r="C44" s="93"/>
      <c r="D44" s="64"/>
      <c r="E44" s="64"/>
      <c r="F44" s="64"/>
      <c r="G44" s="3"/>
      <c r="H44" s="3"/>
    </row>
    <row r="45" spans="1:8" s="2" customFormat="1" x14ac:dyDescent="0.25">
      <c r="A45" s="73">
        <v>1</v>
      </c>
      <c r="B45" s="74">
        <v>2</v>
      </c>
      <c r="C45" s="94">
        <v>3</v>
      </c>
      <c r="D45" s="76">
        <v>4</v>
      </c>
      <c r="E45" s="76">
        <v>5</v>
      </c>
      <c r="F45" s="77">
        <v>6</v>
      </c>
      <c r="G45" s="3"/>
      <c r="H45" s="3"/>
    </row>
    <row r="46" spans="1:8" x14ac:dyDescent="0.25">
      <c r="A46" s="42">
        <v>758</v>
      </c>
      <c r="B46" s="43"/>
      <c r="C46" s="44" t="s">
        <v>43</v>
      </c>
      <c r="D46" s="25">
        <f>D47+D48+D49</f>
        <v>883806</v>
      </c>
      <c r="E46" s="25">
        <f>E47+E48+E49</f>
        <v>128359</v>
      </c>
      <c r="F46" s="26">
        <f>E46/D46*100</f>
        <v>14.523436138700122</v>
      </c>
      <c r="G46" s="19"/>
      <c r="H46" s="19"/>
    </row>
    <row r="47" spans="1:8" x14ac:dyDescent="0.25">
      <c r="A47" s="45"/>
      <c r="B47" s="46">
        <v>75814</v>
      </c>
      <c r="C47" s="47" t="s">
        <v>44</v>
      </c>
      <c r="D47" s="23">
        <v>20000</v>
      </c>
      <c r="E47" s="23">
        <v>2400</v>
      </c>
      <c r="F47" s="24">
        <f>E47/D47*100</f>
        <v>12</v>
      </c>
      <c r="G47" s="3"/>
      <c r="H47" s="3"/>
    </row>
    <row r="48" spans="1:8" x14ac:dyDescent="0.25">
      <c r="A48" s="45"/>
      <c r="B48" s="46">
        <v>75818</v>
      </c>
      <c r="C48" s="47" t="s">
        <v>45</v>
      </c>
      <c r="D48" s="23">
        <v>360000</v>
      </c>
      <c r="E48" s="23">
        <v>0</v>
      </c>
      <c r="F48" s="24">
        <f>E48/D48*100</f>
        <v>0</v>
      </c>
      <c r="G48" s="3"/>
      <c r="H48" s="3"/>
    </row>
    <row r="49" spans="1:8" ht="25.5" x14ac:dyDescent="0.25">
      <c r="A49" s="45"/>
      <c r="B49" s="46">
        <v>75831</v>
      </c>
      <c r="C49" s="48" t="s">
        <v>46</v>
      </c>
      <c r="D49" s="23">
        <v>503806</v>
      </c>
      <c r="E49" s="23">
        <v>125959</v>
      </c>
      <c r="F49" s="24">
        <f>E49/D49*100</f>
        <v>25.001488668257227</v>
      </c>
      <c r="G49" s="3"/>
      <c r="H49" s="3"/>
    </row>
    <row r="50" spans="1:8" x14ac:dyDescent="0.25">
      <c r="A50" s="42">
        <v>801</v>
      </c>
      <c r="B50" s="43"/>
      <c r="C50" s="44" t="s">
        <v>47</v>
      </c>
      <c r="D50" s="25">
        <f>D51+D52+D53+D54+D55+D56+D57+D58</f>
        <v>16369828.35</v>
      </c>
      <c r="E50" s="25">
        <f>E51+E52+E53+E54+E55+E56+E57+E58</f>
        <v>4670644.5199999996</v>
      </c>
      <c r="F50" s="26">
        <f>E50/D50*100</f>
        <v>28.532031125421053</v>
      </c>
      <c r="G50" s="19"/>
      <c r="H50" s="19"/>
    </row>
    <row r="51" spans="1:8" x14ac:dyDescent="0.25">
      <c r="A51" s="45"/>
      <c r="B51" s="46">
        <v>80101</v>
      </c>
      <c r="C51" s="47" t="s">
        <v>48</v>
      </c>
      <c r="D51" s="23">
        <v>8146948</v>
      </c>
      <c r="E51" s="23">
        <v>2056306.03</v>
      </c>
      <c r="F51" s="24">
        <f>E51/D51*100</f>
        <v>25.240200747568291</v>
      </c>
      <c r="G51" s="3"/>
      <c r="H51" s="3"/>
    </row>
    <row r="52" spans="1:8" ht="25.5" x14ac:dyDescent="0.25">
      <c r="A52" s="45"/>
      <c r="B52" s="46">
        <v>80103</v>
      </c>
      <c r="C52" s="48" t="s">
        <v>49</v>
      </c>
      <c r="D52" s="23">
        <v>585636</v>
      </c>
      <c r="E52" s="23">
        <v>154459.12</v>
      </c>
      <c r="F52" s="24">
        <f>E52/D52*100</f>
        <v>26.37459445799097</v>
      </c>
      <c r="G52" s="3"/>
      <c r="H52" s="3"/>
    </row>
    <row r="53" spans="1:8" x14ac:dyDescent="0.25">
      <c r="A53" s="45"/>
      <c r="B53" s="46">
        <v>80104</v>
      </c>
      <c r="C53" s="47" t="s">
        <v>50</v>
      </c>
      <c r="D53" s="23">
        <v>3011876.35</v>
      </c>
      <c r="E53" s="23">
        <v>1284241.69</v>
      </c>
      <c r="F53" s="24">
        <f>E53/D53*100</f>
        <v>42.639256754348494</v>
      </c>
      <c r="G53" s="3"/>
      <c r="H53" s="3"/>
    </row>
    <row r="54" spans="1:8" x14ac:dyDescent="0.25">
      <c r="A54" s="45"/>
      <c r="B54" s="46">
        <v>80110</v>
      </c>
      <c r="C54" s="47" t="s">
        <v>51</v>
      </c>
      <c r="D54" s="23">
        <v>3487653</v>
      </c>
      <c r="E54" s="23">
        <v>863555.34</v>
      </c>
      <c r="F54" s="24">
        <f>E54/D54*100</f>
        <v>24.760357180029089</v>
      </c>
      <c r="G54" s="3"/>
      <c r="H54" s="3"/>
    </row>
    <row r="55" spans="1:8" x14ac:dyDescent="0.25">
      <c r="A55" s="45"/>
      <c r="B55" s="46">
        <v>80113</v>
      </c>
      <c r="C55" s="47" t="s">
        <v>52</v>
      </c>
      <c r="D55" s="23">
        <v>479650</v>
      </c>
      <c r="E55" s="23">
        <v>150537.54999999999</v>
      </c>
      <c r="F55" s="24">
        <f>E55/D55*100</f>
        <v>31.384874387574268</v>
      </c>
      <c r="G55" s="3"/>
      <c r="H55" s="3"/>
    </row>
    <row r="56" spans="1:8" ht="25.5" x14ac:dyDescent="0.25">
      <c r="A56" s="45"/>
      <c r="B56" s="46">
        <v>80114</v>
      </c>
      <c r="C56" s="48" t="s">
        <v>53</v>
      </c>
      <c r="D56" s="23">
        <v>561020</v>
      </c>
      <c r="E56" s="23">
        <v>152916.70000000001</v>
      </c>
      <c r="F56" s="24">
        <f>E56/D56*100</f>
        <v>27.256907062136825</v>
      </c>
      <c r="G56" s="3"/>
      <c r="H56" s="3"/>
    </row>
    <row r="57" spans="1:8" x14ac:dyDescent="0.25">
      <c r="A57" s="45"/>
      <c r="B57" s="46">
        <v>80146</v>
      </c>
      <c r="C57" s="47" t="s">
        <v>54</v>
      </c>
      <c r="D57" s="23">
        <v>74650</v>
      </c>
      <c r="E57" s="23">
        <v>8628.09</v>
      </c>
      <c r="F57" s="24">
        <f>E57/D57*100</f>
        <v>11.558057602143336</v>
      </c>
      <c r="G57" s="3"/>
      <c r="H57" s="3"/>
    </row>
    <row r="58" spans="1:8" x14ac:dyDescent="0.25">
      <c r="A58" s="45"/>
      <c r="B58" s="46">
        <v>80195</v>
      </c>
      <c r="C58" s="47" t="s">
        <v>19</v>
      </c>
      <c r="D58" s="23">
        <v>22395</v>
      </c>
      <c r="E58" s="23">
        <v>0</v>
      </c>
      <c r="F58" s="24">
        <f>E58/D58*100</f>
        <v>0</v>
      </c>
      <c r="G58" s="3"/>
      <c r="H58" s="3"/>
    </row>
    <row r="59" spans="1:8" x14ac:dyDescent="0.25">
      <c r="A59" s="42">
        <v>851</v>
      </c>
      <c r="B59" s="43"/>
      <c r="C59" s="44" t="s">
        <v>55</v>
      </c>
      <c r="D59" s="25">
        <f>D60+D61+D62</f>
        <v>402500</v>
      </c>
      <c r="E59" s="25">
        <f>E60+E61+E62</f>
        <v>101224.51000000001</v>
      </c>
      <c r="F59" s="26">
        <f>E59/D59*100</f>
        <v>25.148946583850933</v>
      </c>
      <c r="G59" s="19"/>
      <c r="H59" s="19"/>
    </row>
    <row r="60" spans="1:8" x14ac:dyDescent="0.25">
      <c r="A60" s="45"/>
      <c r="B60" s="46">
        <v>85153</v>
      </c>
      <c r="C60" s="47" t="s">
        <v>56</v>
      </c>
      <c r="D60" s="23">
        <v>8000</v>
      </c>
      <c r="E60" s="23">
        <v>0</v>
      </c>
      <c r="F60" s="24">
        <f>E60/D60*100</f>
        <v>0</v>
      </c>
      <c r="G60" s="3"/>
      <c r="H60" s="3"/>
    </row>
    <row r="61" spans="1:8" x14ac:dyDescent="0.25">
      <c r="A61" s="45"/>
      <c r="B61" s="46">
        <v>85154</v>
      </c>
      <c r="C61" s="47" t="s">
        <v>57</v>
      </c>
      <c r="D61" s="23">
        <v>190000</v>
      </c>
      <c r="E61" s="23">
        <v>39225.61</v>
      </c>
      <c r="F61" s="24">
        <f>E61/D61*100</f>
        <v>20.645057894736844</v>
      </c>
      <c r="G61" s="3"/>
      <c r="H61" s="3"/>
    </row>
    <row r="62" spans="1:8" x14ac:dyDescent="0.25">
      <c r="A62" s="45"/>
      <c r="B62" s="46">
        <v>85195</v>
      </c>
      <c r="C62" s="47" t="s">
        <v>19</v>
      </c>
      <c r="D62" s="23">
        <v>204500</v>
      </c>
      <c r="E62" s="23">
        <v>61998.9</v>
      </c>
      <c r="F62" s="24">
        <f>E62/D62*100</f>
        <v>30.317310513447431</v>
      </c>
      <c r="G62" s="3"/>
      <c r="H62" s="3"/>
    </row>
    <row r="63" spans="1:8" x14ac:dyDescent="0.25">
      <c r="A63" s="42">
        <v>852</v>
      </c>
      <c r="B63" s="43"/>
      <c r="C63" s="44" t="s">
        <v>58</v>
      </c>
      <c r="D63" s="25">
        <f>D64+D65+D66+D67+D68+D69+D70+D71+D72</f>
        <v>5079179</v>
      </c>
      <c r="E63" s="25">
        <f>E64+E65+E66+E67+E68+E69+E70+E71+E72</f>
        <v>1223621.23</v>
      </c>
      <c r="F63" s="26">
        <f>E63/D63*100</f>
        <v>24.090925521624655</v>
      </c>
      <c r="G63" s="19"/>
      <c r="H63" s="19"/>
    </row>
    <row r="64" spans="1:8" x14ac:dyDescent="0.25">
      <c r="A64" s="45"/>
      <c r="B64" s="46">
        <v>85202</v>
      </c>
      <c r="C64" s="47" t="s">
        <v>59</v>
      </c>
      <c r="D64" s="23">
        <v>50000</v>
      </c>
      <c r="E64" s="23">
        <v>10975.26</v>
      </c>
      <c r="F64" s="24">
        <f>E64/D64*100</f>
        <v>21.950520000000001</v>
      </c>
      <c r="G64" s="3"/>
      <c r="H64" s="3"/>
    </row>
    <row r="65" spans="1:8" ht="51" x14ac:dyDescent="0.25">
      <c r="A65" s="45"/>
      <c r="B65" s="46">
        <v>85212</v>
      </c>
      <c r="C65" s="48" t="s">
        <v>60</v>
      </c>
      <c r="D65" s="23">
        <v>3047079</v>
      </c>
      <c r="E65" s="23">
        <v>724259.58</v>
      </c>
      <c r="F65" s="24">
        <f>E65/D65*100</f>
        <v>23.768979406178833</v>
      </c>
      <c r="G65" s="3"/>
      <c r="H65" s="3"/>
    </row>
    <row r="66" spans="1:8" ht="64.5" customHeight="1" x14ac:dyDescent="0.25">
      <c r="A66" s="45"/>
      <c r="B66" s="46">
        <v>85213</v>
      </c>
      <c r="C66" s="48" t="s">
        <v>61</v>
      </c>
      <c r="D66" s="23">
        <v>13650</v>
      </c>
      <c r="E66" s="23">
        <v>3124.07</v>
      </c>
      <c r="F66" s="24">
        <f>E66/D66*100</f>
        <v>22.886959706959708</v>
      </c>
      <c r="G66" s="3"/>
      <c r="H66" s="3"/>
    </row>
    <row r="67" spans="1:8" ht="25.5" x14ac:dyDescent="0.25">
      <c r="A67" s="45"/>
      <c r="B67" s="46">
        <v>85214</v>
      </c>
      <c r="C67" s="48" t="s">
        <v>62</v>
      </c>
      <c r="D67" s="23">
        <v>335000</v>
      </c>
      <c r="E67" s="23">
        <v>55632.06</v>
      </c>
      <c r="F67" s="24">
        <f>E67/D67*100</f>
        <v>16.606585074626864</v>
      </c>
      <c r="G67" s="3"/>
      <c r="H67" s="3"/>
    </row>
    <row r="68" spans="1:8" x14ac:dyDescent="0.25">
      <c r="A68" s="45"/>
      <c r="B68" s="46">
        <v>85215</v>
      </c>
      <c r="C68" s="47" t="s">
        <v>63</v>
      </c>
      <c r="D68" s="23">
        <v>35000</v>
      </c>
      <c r="E68" s="23">
        <v>6603.15</v>
      </c>
      <c r="F68" s="24">
        <f>E68/D68*100</f>
        <v>18.866142857142858</v>
      </c>
      <c r="G68" s="3"/>
      <c r="H68" s="3"/>
    </row>
    <row r="69" spans="1:8" x14ac:dyDescent="0.25">
      <c r="A69" s="45"/>
      <c r="B69" s="46">
        <v>85216</v>
      </c>
      <c r="C69" s="47" t="s">
        <v>64</v>
      </c>
      <c r="D69" s="23">
        <v>131250</v>
      </c>
      <c r="E69" s="23">
        <v>33525.93</v>
      </c>
      <c r="F69" s="24">
        <f>E69/D69*100</f>
        <v>25.543565714285716</v>
      </c>
      <c r="G69" s="3"/>
      <c r="H69" s="3"/>
    </row>
    <row r="70" spans="1:8" x14ac:dyDescent="0.25">
      <c r="A70" s="45"/>
      <c r="B70" s="46">
        <v>85219</v>
      </c>
      <c r="C70" s="47" t="s">
        <v>65</v>
      </c>
      <c r="D70" s="23">
        <v>858873</v>
      </c>
      <c r="E70" s="23">
        <v>217711.74</v>
      </c>
      <c r="F70" s="24">
        <f>E70/D70*100</f>
        <v>25.348536978109689</v>
      </c>
      <c r="G70" s="3"/>
      <c r="H70" s="3"/>
    </row>
    <row r="71" spans="1:8" ht="25.5" x14ac:dyDescent="0.25">
      <c r="A71" s="45"/>
      <c r="B71" s="46">
        <v>85228</v>
      </c>
      <c r="C71" s="48" t="s">
        <v>66</v>
      </c>
      <c r="D71" s="23">
        <v>220627</v>
      </c>
      <c r="E71" s="23">
        <v>64385.49</v>
      </c>
      <c r="F71" s="24">
        <f>E71/D71*100</f>
        <v>29.182960381095697</v>
      </c>
      <c r="G71" s="3"/>
      <c r="H71" s="3"/>
    </row>
    <row r="72" spans="1:8" x14ac:dyDescent="0.25">
      <c r="A72" s="58"/>
      <c r="B72" s="27">
        <v>85295</v>
      </c>
      <c r="C72" s="22" t="s">
        <v>19</v>
      </c>
      <c r="D72" s="60">
        <v>387700</v>
      </c>
      <c r="E72" s="60">
        <v>107403.95</v>
      </c>
      <c r="F72" s="61">
        <f>E72/D72*100</f>
        <v>27.70285014186226</v>
      </c>
      <c r="G72" s="3"/>
      <c r="H72" s="3"/>
    </row>
    <row r="73" spans="1:8" ht="25.5" x14ac:dyDescent="0.25">
      <c r="A73" s="35">
        <v>853</v>
      </c>
      <c r="B73" s="39"/>
      <c r="C73" s="65" t="s">
        <v>67</v>
      </c>
      <c r="D73" s="25">
        <f>D74+D75</f>
        <v>455780.69</v>
      </c>
      <c r="E73" s="25">
        <f>E74+E75</f>
        <v>91893.67</v>
      </c>
      <c r="F73" s="26">
        <f>E73/D73*100</f>
        <v>20.161817298578402</v>
      </c>
      <c r="G73" s="3"/>
      <c r="H73" s="3"/>
    </row>
    <row r="74" spans="1:8" s="2" customFormat="1" x14ac:dyDescent="0.25">
      <c r="A74" s="95"/>
      <c r="B74" s="96">
        <v>85305</v>
      </c>
      <c r="C74" s="97" t="s">
        <v>90</v>
      </c>
      <c r="D74" s="98">
        <v>40000</v>
      </c>
      <c r="E74" s="98">
        <v>0</v>
      </c>
      <c r="F74" s="99">
        <f>E74/D74*100</f>
        <v>0</v>
      </c>
      <c r="G74" s="3"/>
      <c r="H74" s="3"/>
    </row>
    <row r="75" spans="1:8" x14ac:dyDescent="0.25">
      <c r="A75" s="58"/>
      <c r="B75" s="27">
        <v>85395</v>
      </c>
      <c r="C75" s="22" t="s">
        <v>19</v>
      </c>
      <c r="D75" s="60">
        <v>415780.69</v>
      </c>
      <c r="E75" s="60">
        <v>91893.67</v>
      </c>
      <c r="F75" s="61">
        <f>E75/D75*100</f>
        <v>22.101476141183948</v>
      </c>
      <c r="G75" s="3"/>
      <c r="H75" s="3"/>
    </row>
    <row r="76" spans="1:8" x14ac:dyDescent="0.25">
      <c r="A76" s="35">
        <v>854</v>
      </c>
      <c r="B76" s="39"/>
      <c r="C76" s="37" t="s">
        <v>68</v>
      </c>
      <c r="D76" s="25">
        <f>D77+D78</f>
        <v>358328</v>
      </c>
      <c r="E76" s="25">
        <f>E77+E78</f>
        <v>68360.13</v>
      </c>
      <c r="F76" s="26">
        <f>E76/D76*100</f>
        <v>19.077529526020854</v>
      </c>
      <c r="G76" s="19"/>
      <c r="H76" s="19"/>
    </row>
    <row r="77" spans="1:8" x14ac:dyDescent="0.25">
      <c r="A77" s="45"/>
      <c r="B77" s="46">
        <v>85401</v>
      </c>
      <c r="C77" s="47" t="s">
        <v>69</v>
      </c>
      <c r="D77" s="23">
        <v>315328</v>
      </c>
      <c r="E77" s="23">
        <v>52049.13</v>
      </c>
      <c r="F77" s="24">
        <f>E77/D77*100</f>
        <v>16.506345773290036</v>
      </c>
      <c r="G77" s="3"/>
      <c r="H77" s="3"/>
    </row>
    <row r="78" spans="1:8" x14ac:dyDescent="0.25">
      <c r="A78" s="58"/>
      <c r="B78" s="27">
        <v>85415</v>
      </c>
      <c r="C78" s="22" t="s">
        <v>70</v>
      </c>
      <c r="D78" s="60">
        <v>43000</v>
      </c>
      <c r="E78" s="60">
        <v>16311</v>
      </c>
      <c r="F78" s="61">
        <f>E78/D78*100</f>
        <v>37.932558139534883</v>
      </c>
      <c r="G78" s="3"/>
      <c r="H78" s="3"/>
    </row>
    <row r="79" spans="1:8" ht="25.5" x14ac:dyDescent="0.25">
      <c r="A79" s="35">
        <v>900</v>
      </c>
      <c r="B79" s="39"/>
      <c r="C79" s="65" t="s">
        <v>71</v>
      </c>
      <c r="D79" s="25">
        <f>D80+D81+D85+D86+D87+D88+D89+D90</f>
        <v>5143750</v>
      </c>
      <c r="E79" s="25">
        <f>E80+E81+E85+E86+E87+E88+E89+E90</f>
        <v>310681.61</v>
      </c>
      <c r="F79" s="26">
        <f>E79/D79*100</f>
        <v>6.0399826974483597</v>
      </c>
      <c r="G79" s="19"/>
      <c r="H79" s="19"/>
    </row>
    <row r="80" spans="1:8" x14ac:dyDescent="0.25">
      <c r="A80" s="45"/>
      <c r="B80" s="46">
        <v>90001</v>
      </c>
      <c r="C80" s="47" t="s">
        <v>72</v>
      </c>
      <c r="D80" s="23">
        <v>1669700</v>
      </c>
      <c r="E80" s="23">
        <v>2263</v>
      </c>
      <c r="F80" s="24">
        <f>E80/D80*100</f>
        <v>0.13553332934060011</v>
      </c>
      <c r="G80" s="3"/>
      <c r="H80" s="3"/>
    </row>
    <row r="81" spans="1:8" ht="15.75" thickBot="1" x14ac:dyDescent="0.3">
      <c r="A81" s="50"/>
      <c r="B81" s="51">
        <v>90002</v>
      </c>
      <c r="C81" s="52" t="s">
        <v>73</v>
      </c>
      <c r="D81" s="53">
        <v>804000</v>
      </c>
      <c r="E81" s="53">
        <v>29394.55</v>
      </c>
      <c r="F81" s="54">
        <f>E81/D81*100</f>
        <v>3.6560385572139302</v>
      </c>
      <c r="G81" s="3"/>
      <c r="H81" s="3"/>
    </row>
    <row r="82" spans="1:8" s="2" customFormat="1" x14ac:dyDescent="0.25">
      <c r="A82" s="55"/>
      <c r="B82" s="55"/>
      <c r="C82" s="56"/>
      <c r="D82" s="57"/>
      <c r="E82" s="57"/>
      <c r="F82" s="57"/>
      <c r="G82" s="3"/>
      <c r="H82" s="3"/>
    </row>
    <row r="83" spans="1:8" s="2" customFormat="1" ht="15.75" thickBot="1" x14ac:dyDescent="0.3">
      <c r="A83" s="62"/>
      <c r="B83" s="62"/>
      <c r="C83" s="63"/>
      <c r="D83" s="64"/>
      <c r="E83" s="64"/>
      <c r="F83" s="64"/>
      <c r="G83" s="3"/>
      <c r="H83" s="3"/>
    </row>
    <row r="84" spans="1:8" s="2" customFormat="1" x14ac:dyDescent="0.25">
      <c r="A84" s="73">
        <v>1</v>
      </c>
      <c r="B84" s="74">
        <v>2</v>
      </c>
      <c r="C84" s="75">
        <v>3</v>
      </c>
      <c r="D84" s="76">
        <v>4</v>
      </c>
      <c r="E84" s="76">
        <v>5</v>
      </c>
      <c r="F84" s="77">
        <v>6</v>
      </c>
      <c r="G84" s="3"/>
      <c r="H84" s="3"/>
    </row>
    <row r="85" spans="1:8" x14ac:dyDescent="0.25">
      <c r="A85" s="45"/>
      <c r="B85" s="46">
        <v>90003</v>
      </c>
      <c r="C85" s="47" t="s">
        <v>74</v>
      </c>
      <c r="D85" s="23">
        <v>250000</v>
      </c>
      <c r="E85" s="23">
        <v>62878.79</v>
      </c>
      <c r="F85" s="24">
        <f>E85/D85*100</f>
        <v>25.151516000000001</v>
      </c>
      <c r="G85" s="3"/>
      <c r="H85" s="3"/>
    </row>
    <row r="86" spans="1:8" x14ac:dyDescent="0.25">
      <c r="A86" s="45"/>
      <c r="B86" s="46">
        <v>90004</v>
      </c>
      <c r="C86" s="47" t="s">
        <v>75</v>
      </c>
      <c r="D86" s="23">
        <v>197000</v>
      </c>
      <c r="E86" s="23">
        <v>521.96</v>
      </c>
      <c r="F86" s="24">
        <f>E86/D86*100</f>
        <v>0.26495431472081221</v>
      </c>
      <c r="G86" s="3"/>
      <c r="H86" s="3"/>
    </row>
    <row r="87" spans="1:8" ht="14.25" customHeight="1" x14ac:dyDescent="0.25">
      <c r="A87" s="45"/>
      <c r="B87" s="46">
        <v>90005</v>
      </c>
      <c r="C87" s="48" t="s">
        <v>76</v>
      </c>
      <c r="D87" s="23">
        <v>785854</v>
      </c>
      <c r="E87" s="23">
        <v>7247.19</v>
      </c>
      <c r="F87" s="24">
        <f>E87/D87*100</f>
        <v>0.92220565143143629</v>
      </c>
      <c r="G87" s="3"/>
      <c r="H87" s="3"/>
    </row>
    <row r="88" spans="1:8" x14ac:dyDescent="0.25">
      <c r="A88" s="45"/>
      <c r="B88" s="46">
        <v>90015</v>
      </c>
      <c r="C88" s="47" t="s">
        <v>77</v>
      </c>
      <c r="D88" s="66">
        <v>673900</v>
      </c>
      <c r="E88" s="66">
        <v>138408.60999999999</v>
      </c>
      <c r="F88" s="67">
        <f>E88/D88*100</f>
        <v>20.538449324825638</v>
      </c>
      <c r="G88" s="3"/>
      <c r="H88" s="3"/>
    </row>
    <row r="89" spans="1:8" x14ac:dyDescent="0.25">
      <c r="A89" s="32"/>
      <c r="B89" s="33">
        <v>90017</v>
      </c>
      <c r="C89" s="34" t="s">
        <v>78</v>
      </c>
      <c r="D89" s="60">
        <v>640000</v>
      </c>
      <c r="E89" s="60">
        <v>43085</v>
      </c>
      <c r="F89" s="61">
        <f>E89/D89*100</f>
        <v>6.7320312500000004</v>
      </c>
      <c r="G89" s="3"/>
      <c r="H89" s="3"/>
    </row>
    <row r="90" spans="1:8" x14ac:dyDescent="0.25">
      <c r="A90" s="40"/>
      <c r="B90" s="41">
        <v>90095</v>
      </c>
      <c r="C90" s="31" t="s">
        <v>19</v>
      </c>
      <c r="D90" s="23">
        <v>123296</v>
      </c>
      <c r="E90" s="23">
        <v>26882.51</v>
      </c>
      <c r="F90" s="24">
        <f>E90/D90*100</f>
        <v>21.803229626265246</v>
      </c>
      <c r="G90" s="3"/>
      <c r="H90" s="3"/>
    </row>
    <row r="91" spans="1:8" ht="15" customHeight="1" x14ac:dyDescent="0.25">
      <c r="A91" s="42">
        <v>921</v>
      </c>
      <c r="B91" s="43"/>
      <c r="C91" s="49" t="s">
        <v>79</v>
      </c>
      <c r="D91" s="25">
        <f>D92+D93</f>
        <v>1605710</v>
      </c>
      <c r="E91" s="25">
        <f>E92+E93</f>
        <v>394042.47</v>
      </c>
      <c r="F91" s="26">
        <f>E91/D91*100</f>
        <v>24.540076975294419</v>
      </c>
      <c r="G91" s="19"/>
      <c r="H91" s="19"/>
    </row>
    <row r="92" spans="1:8" x14ac:dyDescent="0.25">
      <c r="A92" s="45"/>
      <c r="B92" s="46">
        <v>92109</v>
      </c>
      <c r="C92" s="47" t="s">
        <v>80</v>
      </c>
      <c r="D92" s="23">
        <v>1316000</v>
      </c>
      <c r="E92" s="23">
        <v>313331.63</v>
      </c>
      <c r="F92" s="24">
        <f>E92/D92*100</f>
        <v>23.809394376899697</v>
      </c>
      <c r="G92" s="3"/>
      <c r="H92" s="3"/>
    </row>
    <row r="93" spans="1:8" x14ac:dyDescent="0.25">
      <c r="A93" s="45"/>
      <c r="B93" s="46">
        <v>92116</v>
      </c>
      <c r="C93" s="47" t="s">
        <v>81</v>
      </c>
      <c r="D93" s="23">
        <v>289710</v>
      </c>
      <c r="E93" s="23">
        <v>80710.84</v>
      </c>
      <c r="F93" s="24">
        <f>E93/D93*100</f>
        <v>27.859183321252285</v>
      </c>
      <c r="G93" s="3"/>
      <c r="H93" s="3"/>
    </row>
    <row r="94" spans="1:8" x14ac:dyDescent="0.25">
      <c r="A94" s="42">
        <v>926</v>
      </c>
      <c r="B94" s="43"/>
      <c r="C94" s="44" t="s">
        <v>82</v>
      </c>
      <c r="D94" s="25">
        <f>D95+D96+D97</f>
        <v>5009924</v>
      </c>
      <c r="E94" s="25">
        <f>E95+E96+E97</f>
        <v>923135.96000000008</v>
      </c>
      <c r="F94" s="26">
        <f>E94/D94*100</f>
        <v>18.426146983467216</v>
      </c>
      <c r="G94" s="19"/>
      <c r="H94" s="19"/>
    </row>
    <row r="95" spans="1:8" x14ac:dyDescent="0.25">
      <c r="A95" s="45"/>
      <c r="B95" s="46">
        <v>92601</v>
      </c>
      <c r="C95" s="47" t="s">
        <v>83</v>
      </c>
      <c r="D95" s="23">
        <v>932403</v>
      </c>
      <c r="E95" s="23">
        <v>1845</v>
      </c>
      <c r="F95" s="24">
        <f>E95/D95*100</f>
        <v>0.19787581121038864</v>
      </c>
      <c r="G95" s="3"/>
      <c r="H95" s="3"/>
    </row>
    <row r="96" spans="1:8" x14ac:dyDescent="0.25">
      <c r="A96" s="45"/>
      <c r="B96" s="46">
        <v>92604</v>
      </c>
      <c r="C96" s="47" t="s">
        <v>84</v>
      </c>
      <c r="D96" s="23">
        <v>3687921</v>
      </c>
      <c r="E96" s="23">
        <v>868515.79</v>
      </c>
      <c r="F96" s="24">
        <f>E96/D96*100</f>
        <v>23.550281852566798</v>
      </c>
      <c r="G96" s="3"/>
      <c r="H96" s="3"/>
    </row>
    <row r="97" spans="1:8" x14ac:dyDescent="0.25">
      <c r="A97" s="45"/>
      <c r="B97" s="46">
        <v>92605</v>
      </c>
      <c r="C97" s="47" t="s">
        <v>85</v>
      </c>
      <c r="D97" s="23">
        <v>389600</v>
      </c>
      <c r="E97" s="23">
        <v>52775.17</v>
      </c>
      <c r="F97" s="24">
        <f>E97/D97*100</f>
        <v>13.545988193018479</v>
      </c>
      <c r="G97" s="3"/>
      <c r="H97" s="3"/>
    </row>
    <row r="98" spans="1:8" ht="15.75" thickBot="1" x14ac:dyDescent="0.3">
      <c r="A98" s="83" t="s">
        <v>86</v>
      </c>
      <c r="B98" s="84"/>
      <c r="C98" s="84"/>
      <c r="D98" s="68">
        <f>D94+D91+D79+D76+D73+D63+D59+D50+D46+D41+D37+D35+D29+D27+D24+D22+D19+D17+D15+D12+D11</f>
        <v>47774058</v>
      </c>
      <c r="E98" s="68">
        <f>E94+E91+E79+E76+E73+E63+E59+E50+E46+E41+E37+E35+E29+E27+E24+E22+E19+E17+E15+E12+E10</f>
        <v>9829287.709999999</v>
      </c>
      <c r="F98" s="69">
        <f>E98/D98*100</f>
        <v>20.57452961186592</v>
      </c>
      <c r="G98" s="3"/>
      <c r="H98" s="3"/>
    </row>
    <row r="99" spans="1:8" x14ac:dyDescent="0.25">
      <c r="A99" s="3"/>
      <c r="B99" s="3"/>
      <c r="C99" s="70"/>
      <c r="D99" s="19"/>
      <c r="E99" s="19"/>
      <c r="F99" s="19"/>
      <c r="G99" s="3"/>
      <c r="H99" s="3"/>
    </row>
    <row r="100" spans="1:8" x14ac:dyDescent="0.25">
      <c r="A100" s="71"/>
      <c r="B100" s="71"/>
      <c r="C100" s="70"/>
      <c r="D100" s="19"/>
      <c r="E100" s="19"/>
      <c r="F100" s="19"/>
      <c r="G100" s="3"/>
      <c r="H100" s="3"/>
    </row>
    <row r="101" spans="1:8" x14ac:dyDescent="0.25">
      <c r="A101" s="3"/>
      <c r="B101" s="3"/>
      <c r="C101" s="70"/>
      <c r="D101" s="72"/>
      <c r="E101" s="72"/>
      <c r="F101" s="19"/>
      <c r="G101" s="3"/>
      <c r="H101" s="3"/>
    </row>
    <row r="102" spans="1:8" x14ac:dyDescent="0.25">
      <c r="A102" s="3"/>
      <c r="B102" s="3"/>
      <c r="C102" s="70"/>
      <c r="D102" s="19"/>
      <c r="E102" s="19"/>
      <c r="F102" s="19"/>
      <c r="G102" s="3"/>
      <c r="H102" s="3"/>
    </row>
    <row r="103" spans="1:8" x14ac:dyDescent="0.25">
      <c r="A103" s="3"/>
      <c r="B103" s="3"/>
      <c r="C103" s="70"/>
      <c r="D103" s="19"/>
      <c r="E103" s="19"/>
      <c r="F103" s="19"/>
      <c r="G103" s="3"/>
      <c r="H103" s="3"/>
    </row>
    <row r="104" spans="1:8" x14ac:dyDescent="0.25">
      <c r="A104" s="3"/>
      <c r="B104" s="3"/>
      <c r="C104" s="70"/>
      <c r="D104" s="19"/>
      <c r="E104" s="19"/>
      <c r="F104" s="19"/>
      <c r="G104" s="3"/>
      <c r="H104" s="3"/>
    </row>
    <row r="105" spans="1:8" x14ac:dyDescent="0.25">
      <c r="A105" s="3"/>
      <c r="B105" s="3"/>
      <c r="C105" s="70"/>
      <c r="D105" s="19"/>
      <c r="E105" s="19"/>
      <c r="F105" s="19"/>
      <c r="G105" s="3"/>
      <c r="H105" s="3"/>
    </row>
    <row r="106" spans="1:8" x14ac:dyDescent="0.25">
      <c r="A106" s="3"/>
      <c r="B106" s="3"/>
      <c r="C106" s="70"/>
      <c r="D106" s="19"/>
      <c r="E106" s="19"/>
      <c r="F106" s="19"/>
      <c r="G106" s="3"/>
      <c r="H106" s="3"/>
    </row>
    <row r="107" spans="1:8" x14ac:dyDescent="0.25">
      <c r="A107" s="3"/>
      <c r="B107" s="3"/>
      <c r="C107" s="70"/>
      <c r="D107" s="19"/>
      <c r="E107" s="19"/>
      <c r="F107" s="19"/>
      <c r="G107" s="3"/>
      <c r="H107" s="3"/>
    </row>
    <row r="108" spans="1:8" x14ac:dyDescent="0.25">
      <c r="A108" s="2"/>
      <c r="B108" s="2"/>
      <c r="C108" s="70"/>
      <c r="D108" s="19"/>
      <c r="E108" s="19"/>
      <c r="F108" s="19"/>
      <c r="G108" s="2"/>
      <c r="H108" s="2"/>
    </row>
    <row r="109" spans="1:8" x14ac:dyDescent="0.25">
      <c r="A109" s="2"/>
      <c r="B109" s="2"/>
      <c r="C109" s="70"/>
      <c r="D109" s="19"/>
      <c r="E109" s="19"/>
      <c r="F109" s="19"/>
      <c r="G109" s="2"/>
      <c r="H109" s="2"/>
    </row>
    <row r="110" spans="1:8" x14ac:dyDescent="0.25">
      <c r="A110" s="2"/>
      <c r="B110" s="2"/>
      <c r="C110" s="70"/>
      <c r="D110" s="19"/>
      <c r="E110" s="19"/>
      <c r="F110" s="19"/>
      <c r="G110" s="2"/>
      <c r="H110" s="2"/>
    </row>
    <row r="111" spans="1:8" x14ac:dyDescent="0.25">
      <c r="A111" s="2"/>
      <c r="B111" s="2"/>
      <c r="C111" s="70"/>
      <c r="D111" s="19"/>
      <c r="E111" s="19"/>
      <c r="F111" s="19"/>
      <c r="G111" s="2"/>
      <c r="H111" s="2"/>
    </row>
    <row r="112" spans="1:8" x14ac:dyDescent="0.25">
      <c r="A112" s="2"/>
      <c r="B112" s="2"/>
      <c r="C112" s="70"/>
      <c r="D112" s="19"/>
      <c r="E112" s="19"/>
      <c r="F112" s="19"/>
      <c r="G112" s="2"/>
      <c r="H112" s="2"/>
    </row>
    <row r="113" spans="1:8" x14ac:dyDescent="0.25">
      <c r="A113" s="2"/>
      <c r="B113" s="2"/>
      <c r="C113" s="70"/>
      <c r="D113" s="19"/>
      <c r="E113" s="19"/>
      <c r="F113" s="19"/>
      <c r="G113" s="2"/>
      <c r="H113" s="2"/>
    </row>
    <row r="114" spans="1:8" x14ac:dyDescent="0.25">
      <c r="A114" s="2"/>
      <c r="B114" s="2"/>
      <c r="C114" s="70"/>
      <c r="D114" s="19"/>
      <c r="E114" s="19"/>
      <c r="F114" s="19"/>
      <c r="G114" s="2"/>
      <c r="H114" s="2"/>
    </row>
    <row r="115" spans="1:8" x14ac:dyDescent="0.25">
      <c r="A115" s="2"/>
      <c r="B115" s="2"/>
      <c r="C115" s="70"/>
      <c r="D115" s="19"/>
      <c r="E115" s="19"/>
      <c r="F115" s="19"/>
      <c r="G115" s="2"/>
      <c r="H115" s="2"/>
    </row>
    <row r="116" spans="1:8" x14ac:dyDescent="0.25">
      <c r="A116" s="2"/>
      <c r="B116" s="2"/>
      <c r="C116" s="70"/>
      <c r="D116" s="19"/>
      <c r="E116" s="19"/>
      <c r="F116" s="19"/>
      <c r="G116" s="2"/>
      <c r="H116" s="2"/>
    </row>
    <row r="117" spans="1:8" x14ac:dyDescent="0.25">
      <c r="A117" s="2"/>
      <c r="B117" s="2"/>
      <c r="C117" s="70"/>
      <c r="D117" s="19"/>
      <c r="E117" s="19"/>
      <c r="F117" s="19"/>
      <c r="G117" s="2"/>
      <c r="H117" s="2"/>
    </row>
    <row r="118" spans="1:8" x14ac:dyDescent="0.25">
      <c r="A118" s="2"/>
      <c r="B118" s="2"/>
      <c r="C118" s="70"/>
      <c r="D118" s="19"/>
      <c r="E118" s="19"/>
      <c r="F118" s="19"/>
      <c r="G118" s="2"/>
      <c r="H118" s="2"/>
    </row>
    <row r="119" spans="1:8" x14ac:dyDescent="0.25">
      <c r="A119" s="2"/>
      <c r="B119" s="2"/>
      <c r="C119" s="70"/>
      <c r="D119" s="19"/>
      <c r="E119" s="19"/>
      <c r="F119" s="19"/>
      <c r="G119" s="2"/>
      <c r="H119" s="2"/>
    </row>
    <row r="120" spans="1:8" x14ac:dyDescent="0.25">
      <c r="A120" s="2"/>
      <c r="B120" s="2"/>
      <c r="C120" s="70"/>
      <c r="D120" s="19"/>
      <c r="E120" s="19"/>
      <c r="F120" s="19"/>
      <c r="G120" s="2"/>
      <c r="H120" s="2"/>
    </row>
    <row r="121" spans="1:8" x14ac:dyDescent="0.25">
      <c r="A121" s="2"/>
      <c r="B121" s="2"/>
      <c r="C121" s="70"/>
      <c r="D121" s="19"/>
      <c r="E121" s="19"/>
      <c r="F121" s="19"/>
      <c r="G121" s="2"/>
      <c r="H121" s="2"/>
    </row>
    <row r="122" spans="1:8" x14ac:dyDescent="0.25">
      <c r="A122" s="2"/>
      <c r="B122" s="2"/>
      <c r="C122" s="70"/>
      <c r="D122" s="19"/>
      <c r="E122" s="19"/>
      <c r="F122" s="19"/>
      <c r="G122" s="2"/>
      <c r="H122" s="2"/>
    </row>
    <row r="123" spans="1:8" x14ac:dyDescent="0.25">
      <c r="A123" s="2"/>
      <c r="B123" s="2"/>
      <c r="C123" s="70"/>
      <c r="D123" s="19"/>
      <c r="E123" s="19"/>
      <c r="F123" s="19"/>
      <c r="G123" s="2"/>
      <c r="H123" s="2"/>
    </row>
    <row r="124" spans="1:8" x14ac:dyDescent="0.25">
      <c r="A124" s="2"/>
      <c r="B124" s="2"/>
      <c r="C124" s="70"/>
      <c r="D124" s="19"/>
      <c r="E124" s="19"/>
      <c r="F124" s="19"/>
      <c r="G124" s="2"/>
      <c r="H124" s="2"/>
    </row>
    <row r="125" spans="1:8" x14ac:dyDescent="0.25">
      <c r="A125" s="2"/>
      <c r="B125" s="2"/>
      <c r="C125" s="70"/>
      <c r="D125" s="19"/>
      <c r="E125" s="19"/>
      <c r="F125" s="19"/>
      <c r="G125" s="2"/>
      <c r="H125" s="2"/>
    </row>
    <row r="126" spans="1:8" x14ac:dyDescent="0.25">
      <c r="A126" s="2"/>
      <c r="B126" s="2"/>
      <c r="C126" s="70"/>
      <c r="D126" s="19"/>
      <c r="E126" s="19"/>
      <c r="F126" s="19"/>
      <c r="G126" s="2"/>
      <c r="H126" s="2"/>
    </row>
    <row r="127" spans="1:8" x14ac:dyDescent="0.25">
      <c r="A127" s="2"/>
      <c r="B127" s="2"/>
      <c r="C127" s="70"/>
      <c r="D127" s="19"/>
      <c r="E127" s="19"/>
      <c r="F127" s="19"/>
      <c r="G127" s="2"/>
      <c r="H127" s="2"/>
    </row>
    <row r="128" spans="1:8" x14ac:dyDescent="0.25">
      <c r="A128" s="2"/>
      <c r="B128" s="2"/>
      <c r="C128" s="70"/>
      <c r="D128" s="19"/>
      <c r="E128" s="19"/>
      <c r="F128" s="19"/>
      <c r="G128" s="2"/>
      <c r="H128" s="2"/>
    </row>
    <row r="129" spans="1:8" x14ac:dyDescent="0.25">
      <c r="A129" s="2"/>
      <c r="B129" s="2"/>
      <c r="C129" s="70"/>
      <c r="D129" s="19"/>
      <c r="E129" s="19"/>
      <c r="F129" s="19"/>
      <c r="G129" s="2"/>
      <c r="H129" s="2"/>
    </row>
    <row r="130" spans="1:8" x14ac:dyDescent="0.25">
      <c r="A130" s="2"/>
      <c r="B130" s="2"/>
      <c r="C130" s="70"/>
      <c r="D130" s="19"/>
      <c r="E130" s="19"/>
      <c r="F130" s="19"/>
      <c r="G130" s="2"/>
      <c r="H130" s="2"/>
    </row>
    <row r="131" spans="1:8" x14ac:dyDescent="0.25">
      <c r="A131" s="2"/>
      <c r="B131" s="2"/>
      <c r="C131" s="70"/>
      <c r="D131" s="19"/>
      <c r="E131" s="19"/>
      <c r="F131" s="19"/>
      <c r="G131" s="2"/>
      <c r="H131" s="2"/>
    </row>
    <row r="132" spans="1:8" x14ac:dyDescent="0.25">
      <c r="A132" s="2"/>
      <c r="B132" s="2"/>
      <c r="C132" s="70"/>
      <c r="D132" s="19"/>
      <c r="E132" s="19"/>
      <c r="F132" s="19"/>
      <c r="G132" s="2"/>
      <c r="H132" s="2"/>
    </row>
    <row r="133" spans="1:8" x14ac:dyDescent="0.25">
      <c r="A133" s="2"/>
      <c r="B133" s="2"/>
      <c r="C133" s="3"/>
      <c r="D133" s="19"/>
      <c r="E133" s="19"/>
      <c r="F133" s="19"/>
      <c r="G133" s="2"/>
      <c r="H133" s="2"/>
    </row>
    <row r="134" spans="1:8" x14ac:dyDescent="0.25">
      <c r="A134" s="2"/>
      <c r="B134" s="2"/>
      <c r="C134" s="3"/>
      <c r="D134" s="19"/>
      <c r="E134" s="19"/>
      <c r="F134" s="19"/>
      <c r="G134" s="2"/>
      <c r="H134" s="2"/>
    </row>
    <row r="135" spans="1:8" x14ac:dyDescent="0.25">
      <c r="A135" s="2"/>
      <c r="B135" s="2"/>
      <c r="C135" s="3"/>
      <c r="D135" s="19"/>
      <c r="E135" s="19"/>
      <c r="F135" s="19"/>
      <c r="G135" s="2"/>
      <c r="H135" s="2"/>
    </row>
    <row r="136" spans="1:8" x14ac:dyDescent="0.25">
      <c r="A136" s="2"/>
      <c r="B136" s="2"/>
      <c r="C136" s="3"/>
      <c r="D136" s="19"/>
      <c r="E136" s="19"/>
      <c r="F136" s="19"/>
      <c r="G136" s="2"/>
      <c r="H136" s="2"/>
    </row>
    <row r="137" spans="1:8" x14ac:dyDescent="0.25">
      <c r="A137" s="2"/>
      <c r="B137" s="2"/>
      <c r="C137" s="3"/>
      <c r="D137" s="19"/>
      <c r="E137" s="19"/>
      <c r="F137" s="19"/>
      <c r="G137" s="2"/>
      <c r="H137" s="2"/>
    </row>
    <row r="138" spans="1:8" x14ac:dyDescent="0.25">
      <c r="C138" s="3"/>
      <c r="D138" s="19"/>
      <c r="E138" s="19"/>
      <c r="F138" s="19"/>
    </row>
    <row r="139" spans="1:8" x14ac:dyDescent="0.25">
      <c r="C139" s="3"/>
      <c r="D139" s="19"/>
      <c r="E139" s="19"/>
      <c r="F139" s="19"/>
    </row>
    <row r="140" spans="1:8" x14ac:dyDescent="0.25">
      <c r="C140" s="2"/>
      <c r="D140" s="19"/>
      <c r="E140" s="19"/>
      <c r="F140" s="19"/>
    </row>
    <row r="141" spans="1:8" x14ac:dyDescent="0.25">
      <c r="C141" s="2"/>
      <c r="D141" s="19"/>
      <c r="E141" s="19"/>
      <c r="F141" s="19"/>
    </row>
    <row r="142" spans="1:8" x14ac:dyDescent="0.25">
      <c r="C142" s="2"/>
      <c r="D142" s="19"/>
      <c r="E142" s="19"/>
      <c r="F142" s="19"/>
    </row>
    <row r="143" spans="1:8" x14ac:dyDescent="0.25">
      <c r="C143" s="2"/>
      <c r="D143" s="19"/>
      <c r="E143" s="19"/>
      <c r="F143" s="19"/>
    </row>
    <row r="144" spans="1:8" x14ac:dyDescent="0.25">
      <c r="C144" s="2"/>
      <c r="D144" s="19"/>
      <c r="E144" s="19"/>
      <c r="F144" s="19"/>
    </row>
    <row r="145" spans="3:6" x14ac:dyDescent="0.25">
      <c r="C145" s="2"/>
      <c r="D145" s="19"/>
      <c r="E145" s="19"/>
      <c r="F145" s="19"/>
    </row>
    <row r="146" spans="3:6" x14ac:dyDescent="0.25">
      <c r="C146" s="2"/>
      <c r="D146" s="19"/>
      <c r="E146" s="19"/>
      <c r="F146" s="19"/>
    </row>
    <row r="147" spans="3:6" x14ac:dyDescent="0.25">
      <c r="C147" s="2"/>
      <c r="D147" s="19"/>
      <c r="E147" s="19"/>
      <c r="F147" s="19"/>
    </row>
    <row r="148" spans="3:6" x14ac:dyDescent="0.25">
      <c r="C148" s="2"/>
      <c r="D148" s="19"/>
      <c r="E148" s="19"/>
      <c r="F148" s="19"/>
    </row>
    <row r="149" spans="3:6" x14ac:dyDescent="0.25">
      <c r="C149" s="2"/>
      <c r="D149" s="19"/>
      <c r="E149" s="19"/>
      <c r="F149" s="19"/>
    </row>
    <row r="150" spans="3:6" x14ac:dyDescent="0.25">
      <c r="C150" s="2"/>
      <c r="D150" s="19"/>
      <c r="E150" s="19"/>
      <c r="F150" s="19"/>
    </row>
    <row r="151" spans="3:6" x14ac:dyDescent="0.25">
      <c r="C151" s="2"/>
      <c r="D151" s="19"/>
      <c r="E151" s="19"/>
      <c r="F151" s="19"/>
    </row>
    <row r="152" spans="3:6" x14ac:dyDescent="0.25">
      <c r="C152" s="2"/>
      <c r="D152" s="19"/>
      <c r="E152" s="19"/>
      <c r="F152" s="19"/>
    </row>
    <row r="153" spans="3:6" x14ac:dyDescent="0.25">
      <c r="C153" s="2"/>
      <c r="D153" s="19"/>
      <c r="E153" s="19"/>
      <c r="F153" s="19"/>
    </row>
    <row r="154" spans="3:6" x14ac:dyDescent="0.25">
      <c r="C154" s="2"/>
      <c r="D154" s="19"/>
      <c r="E154" s="19"/>
      <c r="F154" s="19"/>
    </row>
    <row r="155" spans="3:6" x14ac:dyDescent="0.25">
      <c r="C155" s="2"/>
      <c r="D155" s="19"/>
      <c r="E155" s="19"/>
      <c r="F155" s="19"/>
    </row>
    <row r="156" spans="3:6" x14ac:dyDescent="0.25">
      <c r="C156" s="2"/>
      <c r="D156" s="19"/>
      <c r="E156" s="19"/>
      <c r="F156" s="19"/>
    </row>
    <row r="157" spans="3:6" x14ac:dyDescent="0.25">
      <c r="C157" s="2"/>
      <c r="D157" s="19"/>
      <c r="E157" s="19"/>
      <c r="F157" s="19"/>
    </row>
    <row r="158" spans="3:6" x14ac:dyDescent="0.25">
      <c r="C158" s="2"/>
      <c r="D158" s="19"/>
      <c r="E158" s="19"/>
      <c r="F158" s="19"/>
    </row>
    <row r="159" spans="3:6" x14ac:dyDescent="0.25">
      <c r="C159" s="2"/>
      <c r="D159" s="19"/>
      <c r="E159" s="19"/>
      <c r="F159" s="19"/>
    </row>
    <row r="160" spans="3:6" x14ac:dyDescent="0.25">
      <c r="C160" s="2"/>
      <c r="D160" s="19"/>
      <c r="E160" s="19"/>
      <c r="F160" s="19"/>
    </row>
    <row r="161" spans="3:6" x14ac:dyDescent="0.25">
      <c r="C161" s="2"/>
      <c r="D161" s="19"/>
      <c r="E161" s="19"/>
      <c r="F161" s="19"/>
    </row>
    <row r="162" spans="3:6" x14ac:dyDescent="0.25">
      <c r="C162" s="2"/>
      <c r="D162" s="19"/>
      <c r="E162" s="19"/>
      <c r="F162" s="19"/>
    </row>
    <row r="163" spans="3:6" x14ac:dyDescent="0.25">
      <c r="C163" s="2"/>
      <c r="D163" s="19"/>
      <c r="E163" s="19"/>
      <c r="F163" s="19"/>
    </row>
    <row r="164" spans="3:6" x14ac:dyDescent="0.25">
      <c r="C164" s="2"/>
      <c r="D164" s="19"/>
      <c r="E164" s="19"/>
      <c r="F164" s="19"/>
    </row>
    <row r="165" spans="3:6" x14ac:dyDescent="0.25">
      <c r="C165" s="2"/>
      <c r="D165" s="19"/>
      <c r="E165" s="19"/>
      <c r="F165" s="19"/>
    </row>
    <row r="166" spans="3:6" x14ac:dyDescent="0.25">
      <c r="C166" s="2"/>
      <c r="D166" s="19"/>
      <c r="E166" s="19"/>
      <c r="F166" s="19"/>
    </row>
    <row r="167" spans="3:6" x14ac:dyDescent="0.25">
      <c r="C167" s="2"/>
      <c r="D167" s="19"/>
      <c r="E167" s="19"/>
      <c r="F167" s="19"/>
    </row>
    <row r="168" spans="3:6" x14ac:dyDescent="0.25">
      <c r="C168" s="2"/>
      <c r="D168" s="19"/>
      <c r="E168" s="19"/>
      <c r="F168" s="19"/>
    </row>
    <row r="169" spans="3:6" x14ac:dyDescent="0.25">
      <c r="C169" s="2"/>
      <c r="D169" s="19"/>
      <c r="E169" s="19"/>
      <c r="F169" s="19"/>
    </row>
    <row r="170" spans="3:6" x14ac:dyDescent="0.25">
      <c r="D170" s="19"/>
      <c r="E170" s="19"/>
      <c r="F170" s="19"/>
    </row>
    <row r="171" spans="3:6" x14ac:dyDescent="0.25">
      <c r="D171" s="19"/>
      <c r="E171" s="19"/>
      <c r="F171" s="19"/>
    </row>
    <row r="172" spans="3:6" x14ac:dyDescent="0.25">
      <c r="D172" s="19"/>
      <c r="E172" s="19"/>
      <c r="F172" s="19"/>
    </row>
    <row r="173" spans="3:6" x14ac:dyDescent="0.25">
      <c r="D173" s="19"/>
      <c r="E173" s="19"/>
      <c r="F173" s="19"/>
    </row>
    <row r="174" spans="3:6" x14ac:dyDescent="0.25">
      <c r="D174" s="19"/>
      <c r="E174" s="19"/>
      <c r="F174" s="19"/>
    </row>
    <row r="175" spans="3:6" x14ac:dyDescent="0.25">
      <c r="D175" s="19"/>
      <c r="E175" s="19"/>
      <c r="F175" s="19"/>
    </row>
    <row r="176" spans="3:6" x14ac:dyDescent="0.25">
      <c r="D176" s="19"/>
      <c r="E176" s="19"/>
      <c r="F176" s="19"/>
    </row>
    <row r="177" spans="4:6" x14ac:dyDescent="0.25">
      <c r="D177" s="19"/>
      <c r="E177" s="19"/>
      <c r="F177" s="19"/>
    </row>
    <row r="178" spans="4:6" x14ac:dyDescent="0.25">
      <c r="D178" s="19"/>
      <c r="E178" s="19"/>
      <c r="F178" s="19"/>
    </row>
    <row r="179" spans="4:6" x14ac:dyDescent="0.25">
      <c r="D179" s="19"/>
      <c r="E179" s="19"/>
      <c r="F179" s="19"/>
    </row>
    <row r="180" spans="4:6" x14ac:dyDescent="0.25">
      <c r="D180" s="19"/>
      <c r="E180" s="19"/>
      <c r="F180" s="19"/>
    </row>
    <row r="181" spans="4:6" x14ac:dyDescent="0.25">
      <c r="D181" s="19"/>
      <c r="E181" s="19"/>
      <c r="F181" s="19"/>
    </row>
    <row r="182" spans="4:6" x14ac:dyDescent="0.25">
      <c r="D182" s="19"/>
      <c r="E182" s="19"/>
      <c r="F182" s="19"/>
    </row>
    <row r="183" spans="4:6" x14ac:dyDescent="0.25">
      <c r="D183" s="19"/>
      <c r="E183" s="19"/>
      <c r="F183" s="19"/>
    </row>
    <row r="184" spans="4:6" x14ac:dyDescent="0.25">
      <c r="D184" s="19"/>
      <c r="E184" s="19"/>
      <c r="F184" s="19"/>
    </row>
    <row r="185" spans="4:6" x14ac:dyDescent="0.25">
      <c r="D185" s="19"/>
      <c r="E185" s="19"/>
      <c r="F185" s="19"/>
    </row>
    <row r="186" spans="4:6" x14ac:dyDescent="0.25">
      <c r="D186" s="19"/>
      <c r="E186" s="19"/>
      <c r="F186" s="19"/>
    </row>
    <row r="187" spans="4:6" x14ac:dyDescent="0.25">
      <c r="D187" s="19"/>
      <c r="E187" s="19"/>
      <c r="F187" s="19"/>
    </row>
    <row r="188" spans="4:6" x14ac:dyDescent="0.25">
      <c r="D188" s="19"/>
      <c r="E188" s="19"/>
      <c r="F188" s="19"/>
    </row>
    <row r="189" spans="4:6" x14ac:dyDescent="0.25">
      <c r="D189" s="19"/>
      <c r="E189" s="19"/>
      <c r="F189" s="19"/>
    </row>
    <row r="190" spans="4:6" x14ac:dyDescent="0.25">
      <c r="D190" s="19"/>
      <c r="E190" s="19"/>
      <c r="F190" s="19"/>
    </row>
    <row r="191" spans="4:6" x14ac:dyDescent="0.25">
      <c r="D191" s="19"/>
      <c r="E191" s="19"/>
      <c r="F191" s="19"/>
    </row>
    <row r="192" spans="4:6" x14ac:dyDescent="0.25">
      <c r="D192" s="19"/>
      <c r="E192" s="19"/>
      <c r="F192" s="19"/>
    </row>
    <row r="193" spans="4:6" x14ac:dyDescent="0.25">
      <c r="D193" s="19"/>
      <c r="E193" s="19"/>
      <c r="F193" s="19"/>
    </row>
    <row r="194" spans="4:6" x14ac:dyDescent="0.25">
      <c r="D194" s="19"/>
      <c r="E194" s="19"/>
      <c r="F194" s="19"/>
    </row>
    <row r="195" spans="4:6" x14ac:dyDescent="0.25">
      <c r="D195" s="19"/>
      <c r="E195" s="19"/>
      <c r="F195" s="19"/>
    </row>
    <row r="196" spans="4:6" x14ac:dyDescent="0.25">
      <c r="D196" s="19"/>
      <c r="E196" s="19"/>
      <c r="F196" s="19"/>
    </row>
    <row r="197" spans="4:6" x14ac:dyDescent="0.25">
      <c r="D197" s="19"/>
      <c r="E197" s="19"/>
      <c r="F197" s="19"/>
    </row>
    <row r="198" spans="4:6" x14ac:dyDescent="0.25">
      <c r="D198" s="19"/>
      <c r="E198" s="19"/>
      <c r="F198" s="19"/>
    </row>
    <row r="199" spans="4:6" x14ac:dyDescent="0.25">
      <c r="D199" s="19"/>
      <c r="E199" s="19"/>
      <c r="F199" s="19"/>
    </row>
    <row r="200" spans="4:6" x14ac:dyDescent="0.25">
      <c r="D200" s="19"/>
      <c r="E200" s="19"/>
      <c r="F200" s="19"/>
    </row>
    <row r="201" spans="4:6" x14ac:dyDescent="0.25">
      <c r="D201" s="19"/>
      <c r="E201" s="19"/>
      <c r="F201" s="19"/>
    </row>
    <row r="202" spans="4:6" x14ac:dyDescent="0.25">
      <c r="D202" s="19"/>
      <c r="E202" s="19"/>
      <c r="F202" s="19"/>
    </row>
    <row r="203" spans="4:6" x14ac:dyDescent="0.25">
      <c r="D203" s="19"/>
      <c r="E203" s="19"/>
      <c r="F203" s="19"/>
    </row>
    <row r="204" spans="4:6" x14ac:dyDescent="0.25">
      <c r="D204" s="19"/>
      <c r="E204" s="19"/>
      <c r="F204" s="19"/>
    </row>
    <row r="205" spans="4:6" x14ac:dyDescent="0.25">
      <c r="D205" s="19"/>
      <c r="E205" s="19"/>
      <c r="F205" s="19"/>
    </row>
    <row r="206" spans="4:6" x14ac:dyDescent="0.25">
      <c r="D206" s="19"/>
      <c r="E206" s="19"/>
      <c r="F206" s="19"/>
    </row>
    <row r="207" spans="4:6" x14ac:dyDescent="0.25">
      <c r="D207" s="19"/>
      <c r="E207" s="19"/>
      <c r="F207" s="19"/>
    </row>
    <row r="208" spans="4:6" x14ac:dyDescent="0.25">
      <c r="D208" s="19"/>
      <c r="E208" s="19"/>
      <c r="F208" s="19"/>
    </row>
    <row r="209" spans="4:6" x14ac:dyDescent="0.25">
      <c r="D209" s="19"/>
      <c r="E209" s="19"/>
      <c r="F209" s="19"/>
    </row>
    <row r="210" spans="4:6" x14ac:dyDescent="0.25">
      <c r="D210" s="19"/>
      <c r="E210" s="19"/>
      <c r="F210" s="19"/>
    </row>
    <row r="211" spans="4:6" x14ac:dyDescent="0.25">
      <c r="D211" s="19"/>
      <c r="E211" s="19"/>
      <c r="F211" s="19"/>
    </row>
    <row r="212" spans="4:6" x14ac:dyDescent="0.25">
      <c r="D212" s="19"/>
      <c r="E212" s="19"/>
      <c r="F212" s="19"/>
    </row>
    <row r="213" spans="4:6" x14ac:dyDescent="0.25">
      <c r="D213" s="19"/>
      <c r="E213" s="19"/>
      <c r="F213" s="19"/>
    </row>
    <row r="214" spans="4:6" x14ac:dyDescent="0.25">
      <c r="D214" s="19"/>
      <c r="E214" s="19"/>
      <c r="F214" s="19"/>
    </row>
    <row r="215" spans="4:6" x14ac:dyDescent="0.25">
      <c r="D215" s="19"/>
      <c r="E215" s="19"/>
      <c r="F215" s="19"/>
    </row>
    <row r="216" spans="4:6" x14ac:dyDescent="0.25">
      <c r="D216" s="19"/>
      <c r="E216" s="19"/>
      <c r="F216" s="19"/>
    </row>
    <row r="217" spans="4:6" x14ac:dyDescent="0.25">
      <c r="D217" s="19"/>
      <c r="E217" s="19"/>
      <c r="F217" s="19"/>
    </row>
    <row r="218" spans="4:6" x14ac:dyDescent="0.25">
      <c r="D218" s="19"/>
      <c r="E218" s="19"/>
      <c r="F218" s="19"/>
    </row>
    <row r="219" spans="4:6" x14ac:dyDescent="0.25">
      <c r="D219" s="19"/>
      <c r="E219" s="19"/>
      <c r="F219" s="19"/>
    </row>
    <row r="220" spans="4:6" x14ac:dyDescent="0.25">
      <c r="D220" s="19"/>
      <c r="E220" s="19"/>
      <c r="F220" s="19"/>
    </row>
    <row r="221" spans="4:6" x14ac:dyDescent="0.25">
      <c r="D221" s="19"/>
      <c r="E221" s="19"/>
      <c r="F221" s="19"/>
    </row>
    <row r="222" spans="4:6" x14ac:dyDescent="0.25">
      <c r="D222" s="19"/>
      <c r="E222" s="19"/>
      <c r="F222" s="19"/>
    </row>
    <row r="223" spans="4:6" x14ac:dyDescent="0.25">
      <c r="D223" s="19"/>
      <c r="E223" s="19"/>
      <c r="F223" s="19"/>
    </row>
    <row r="224" spans="4:6" x14ac:dyDescent="0.25">
      <c r="D224" s="19"/>
      <c r="E224" s="19"/>
      <c r="F224" s="19"/>
    </row>
    <row r="225" spans="4:6" x14ac:dyDescent="0.25">
      <c r="D225" s="19"/>
      <c r="E225" s="19"/>
      <c r="F225" s="19"/>
    </row>
    <row r="226" spans="4:6" x14ac:dyDescent="0.25">
      <c r="D226" s="19"/>
      <c r="E226" s="19"/>
      <c r="F226" s="19"/>
    </row>
    <row r="227" spans="4:6" x14ac:dyDescent="0.25">
      <c r="D227" s="19"/>
      <c r="E227" s="19"/>
      <c r="F227" s="19"/>
    </row>
    <row r="228" spans="4:6" x14ac:dyDescent="0.25">
      <c r="D228" s="19"/>
      <c r="E228" s="19"/>
      <c r="F228" s="19"/>
    </row>
    <row r="229" spans="4:6" x14ac:dyDescent="0.25">
      <c r="D229" s="19"/>
      <c r="E229" s="19"/>
      <c r="F229" s="19"/>
    </row>
    <row r="230" spans="4:6" x14ac:dyDescent="0.25">
      <c r="D230" s="19"/>
      <c r="E230" s="19"/>
      <c r="F230" s="19"/>
    </row>
    <row r="231" spans="4:6" x14ac:dyDescent="0.25">
      <c r="D231" s="19"/>
      <c r="E231" s="19"/>
      <c r="F231" s="19"/>
    </row>
    <row r="232" spans="4:6" x14ac:dyDescent="0.25">
      <c r="D232" s="19"/>
      <c r="E232" s="19"/>
      <c r="F232" s="19"/>
    </row>
    <row r="233" spans="4:6" x14ac:dyDescent="0.25">
      <c r="D233" s="19"/>
      <c r="E233" s="19"/>
      <c r="F233" s="19"/>
    </row>
    <row r="234" spans="4:6" x14ac:dyDescent="0.25">
      <c r="D234" s="19"/>
      <c r="E234" s="19"/>
      <c r="F234" s="19"/>
    </row>
    <row r="235" spans="4:6" x14ac:dyDescent="0.25">
      <c r="D235" s="19"/>
      <c r="E235" s="19"/>
      <c r="F235" s="19"/>
    </row>
    <row r="236" spans="4:6" x14ac:dyDescent="0.25">
      <c r="D236" s="19"/>
      <c r="E236" s="19"/>
      <c r="F236" s="19"/>
    </row>
    <row r="237" spans="4:6" x14ac:dyDescent="0.25">
      <c r="D237" s="19"/>
      <c r="E237" s="19"/>
      <c r="F237" s="19"/>
    </row>
    <row r="238" spans="4:6" x14ac:dyDescent="0.25">
      <c r="D238" s="19"/>
      <c r="E238" s="19"/>
      <c r="F238" s="19"/>
    </row>
    <row r="239" spans="4:6" x14ac:dyDescent="0.25">
      <c r="D239" s="19"/>
      <c r="E239" s="19"/>
      <c r="F239" s="19"/>
    </row>
    <row r="240" spans="4:6" x14ac:dyDescent="0.25">
      <c r="D240" s="19"/>
      <c r="E240" s="19"/>
      <c r="F240" s="19"/>
    </row>
    <row r="241" spans="4:6" x14ac:dyDescent="0.25">
      <c r="D241" s="19"/>
      <c r="E241" s="19"/>
      <c r="F241" s="19"/>
    </row>
    <row r="242" spans="4:6" x14ac:dyDescent="0.25">
      <c r="D242" s="19"/>
      <c r="E242" s="19"/>
      <c r="F242" s="19"/>
    </row>
    <row r="243" spans="4:6" x14ac:dyDescent="0.25">
      <c r="D243" s="19"/>
      <c r="E243" s="19"/>
      <c r="F243" s="19"/>
    </row>
  </sheetData>
  <mergeCells count="9">
    <mergeCell ref="F6:F8"/>
    <mergeCell ref="A2:F2"/>
    <mergeCell ref="A3:F3"/>
    <mergeCell ref="A98:C98"/>
    <mergeCell ref="B6:B7"/>
    <mergeCell ref="A6:A7"/>
    <mergeCell ref="C6:C7"/>
    <mergeCell ref="D6:D8"/>
    <mergeCell ref="E6:E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dcterms:created xsi:type="dcterms:W3CDTF">2012-04-25T10:46:01Z</dcterms:created>
  <dcterms:modified xsi:type="dcterms:W3CDTF">2012-04-25T13:08:22Z</dcterms:modified>
</cp:coreProperties>
</file>