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05" i="1" l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105" i="1"/>
  <c r="D105" i="1"/>
  <c r="E101" i="1"/>
  <c r="D101" i="1"/>
  <c r="E98" i="1"/>
  <c r="D98" i="1"/>
  <c r="E89" i="1"/>
  <c r="D89" i="1"/>
  <c r="E86" i="1"/>
  <c r="D86" i="1"/>
  <c r="E71" i="1"/>
  <c r="D71" i="1"/>
  <c r="E67" i="1"/>
  <c r="D67" i="1"/>
  <c r="E58" i="1"/>
  <c r="D58" i="1"/>
  <c r="E54" i="1"/>
  <c r="D54" i="1"/>
  <c r="E51" i="1"/>
  <c r="D51" i="1"/>
  <c r="E42" i="1"/>
  <c r="D42" i="1"/>
  <c r="E38" i="1"/>
  <c r="D38" i="1"/>
  <c r="E31" i="1"/>
  <c r="D31" i="1"/>
  <c r="E28" i="1"/>
  <c r="D28" i="1"/>
  <c r="E25" i="1"/>
  <c r="D25" i="1"/>
  <c r="E20" i="1"/>
  <c r="D20" i="1"/>
  <c r="E13" i="1"/>
  <c r="D13" i="1"/>
  <c r="E10" i="1"/>
  <c r="D10" i="1"/>
</calcChain>
</file>

<file path=xl/sharedStrings.xml><?xml version="1.0" encoding="utf-8"?>
<sst xmlns="http://schemas.openxmlformats.org/spreadsheetml/2006/main" count="106" uniqueCount="99">
  <si>
    <t>KWARTALNA INFORMACJA Z WYKONANIA BUDŻETU GMINY MSZCZONÓW</t>
  </si>
  <si>
    <r>
      <t xml:space="preserve">                                          </t>
    </r>
    <r>
      <rPr>
        <b/>
        <sz val="12"/>
        <rFont val="Arial"/>
        <charset val="238"/>
      </rPr>
      <t>WYDATKI</t>
    </r>
  </si>
  <si>
    <t>Dział</t>
  </si>
  <si>
    <t>Rozdział</t>
  </si>
  <si>
    <t>Nazwa działu i rozdziału</t>
  </si>
  <si>
    <t>Plan wydatków na 2011 rok</t>
  </si>
  <si>
    <t>Wykonanie w %</t>
  </si>
  <si>
    <t>010</t>
  </si>
  <si>
    <t>Rolnictwo i łowiectwo</t>
  </si>
  <si>
    <t>01030</t>
  </si>
  <si>
    <t>Izby rolnicze</t>
  </si>
  <si>
    <t>01095</t>
  </si>
  <si>
    <t>Pozoztała działalność</t>
  </si>
  <si>
    <t>150</t>
  </si>
  <si>
    <t>Przetwórstwo przemysłowe</t>
  </si>
  <si>
    <t>Rozwój przedsiębiorczości</t>
  </si>
  <si>
    <t>Rozwój kadr nowoczesnej gospodarki i przedsiębiorczości</t>
  </si>
  <si>
    <t>400</t>
  </si>
  <si>
    <t>Wytwarzanie i zaopatrywanie w energię elektryczną, gaz i wodę</t>
  </si>
  <si>
    <t>Dostarczanie wody</t>
  </si>
  <si>
    <t>500</t>
  </si>
  <si>
    <t>Handel</t>
  </si>
  <si>
    <t>Pozostała działalność</t>
  </si>
  <si>
    <t>600</t>
  </si>
  <si>
    <t>Transport i łączność</t>
  </si>
  <si>
    <t>Drogi publiczne powiatowe</t>
  </si>
  <si>
    <t>Drogi publiczne gminne</t>
  </si>
  <si>
    <t>Turystyka</t>
  </si>
  <si>
    <t>Zadania w zakresie upowszechniania turystyki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</si>
  <si>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</si>
  <si>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</si>
  <si>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</si>
  <si>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</si>
  <si>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</si>
  <si>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</si>
  <si>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</si>
  <si>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</si>
  <si>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 (miast i miast na prawach powiatu)</t>
  </si>
  <si>
    <t>Spis powszechny i inne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</si>
  <si>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</si>
  <si>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</si>
  <si>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</si>
  <si>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</si>
  <si>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</si>
  <si>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Komendy Wojewódzkie Policji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</si>
  <si>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</si>
  <si>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</si>
  <si>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</si>
  <si>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</si>
  <si>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</si>
  <si>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</si>
  <si>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</si>
  <si>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</t>
  </si>
  <si>
    <t>Różne rozliczenia finansowe</t>
  </si>
  <si>
    <t>Rezerwy ogólne i celowe</t>
  </si>
  <si>
    <t>Część równoważąca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</si>
  <si>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</si>
  <si>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</si>
  <si>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</si>
  <si>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</si>
  <si>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</si>
  <si>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</si>
  <si>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</si>
  <si>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</si>
  <si>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</si>
  <si>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</si>
  <si>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</si>
  <si>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</si>
  <si>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społecznej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</si>
  <si>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</si>
  <si>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</si>
  <si>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</si>
  <si>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</si>
  <si>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</si>
  <si>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</si>
  <si>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</si>
  <si>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</si>
  <si>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</si>
  <si>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</si>
  <si>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</si>
  <si>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</si>
  <si>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</si>
  <si>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</si>
  <si>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</si>
  <si>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</si>
  <si>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</si>
  <si>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Oświetlenie ulic, placów i dróg</t>
  </si>
  <si>
    <t>Zakłady gospodarki komunalnej</t>
  </si>
  <si>
    <t>Kultura i ochrona dziedzictwa narodowego</t>
  </si>
  <si>
    <t>Domy i ośrodki kultury, świelice i kluby</t>
  </si>
  <si>
    <t>Biblioteki</t>
  </si>
  <si>
    <t xml:space="preserve">Kultura fizyczna </t>
  </si>
  <si>
    <t>Obiekty sportowe</t>
  </si>
  <si>
    <t>Instytucje kultury fizycznej</t>
  </si>
  <si>
    <t xml:space="preserve">Zadania w zakresie kultury fizycznej </t>
  </si>
  <si>
    <t>Wydatki ogółem</t>
  </si>
  <si>
    <t>ZA III KWARTAŁY 2011 ROKU</t>
  </si>
  <si>
    <t>Wykonanie za III kwatrały 2011 roku</t>
  </si>
  <si>
    <t>Wybory do Sejmu i Senatu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</si>
</sst>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"/>
      <charset val="238"/>
    </font>
    <font>
      <b/>
      <sz val="14"/>
      <name val="Arial CE"/>
      <family val="2"/>
      <charset val="238"/>
    </font>
    <font>
      <b/>
      <sz val="12"/>
      <name val="Arial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8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49" fontId="8" fillId="0" borderId="8" xfId="1" applyNumberFormat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0" fontId="8" fillId="0" borderId="9" xfId="1" applyFont="1" applyBorder="1" applyAlignment="1">
      <alignment vertical="center"/>
    </xf>
    <xf numFmtId="4" fontId="8" fillId="0" borderId="2" xfId="1" applyNumberFormat="1" applyFont="1" applyBorder="1"/>
    <xf numFmtId="4" fontId="8" fillId="0" borderId="10" xfId="1" applyNumberFormat="1" applyFont="1" applyBorder="1"/>
    <xf numFmtId="4" fontId="1" fillId="0" borderId="0" xfId="1" applyNumberFormat="1"/>
    <xf numFmtId="49" fontId="1" fillId="0" borderId="8" xfId="1" applyNumberFormat="1" applyBorder="1" applyAlignment="1">
      <alignment horizontal="right"/>
    </xf>
    <xf numFmtId="49" fontId="1" fillId="0" borderId="9" xfId="1" applyNumberFormat="1" applyBorder="1" applyAlignment="1">
      <alignment horizontal="right"/>
    </xf>
    <xf numFmtId="0" fontId="1" fillId="0" borderId="9" xfId="1" applyBorder="1" applyAlignment="1">
      <alignment vertical="center"/>
    </xf>
    <xf numFmtId="4" fontId="1" fillId="0" borderId="5" xfId="1" applyNumberFormat="1" applyBorder="1"/>
    <xf numFmtId="4" fontId="1" fillId="0" borderId="7" xfId="1" applyNumberFormat="1" applyBorder="1"/>
    <xf numFmtId="4" fontId="8" fillId="0" borderId="5" xfId="1" applyNumberFormat="1" applyFont="1" applyBorder="1"/>
    <xf numFmtId="4" fontId="8" fillId="0" borderId="7" xfId="1" applyNumberFormat="1" applyFont="1" applyBorder="1"/>
    <xf numFmtId="0" fontId="1" fillId="0" borderId="9" xfId="1" applyBorder="1" applyAlignment="1">
      <alignment horizontal="right"/>
    </xf>
    <xf numFmtId="0" fontId="8" fillId="0" borderId="9" xfId="1" applyFont="1" applyBorder="1" applyAlignment="1">
      <alignment vertical="center" wrapText="1"/>
    </xf>
    <xf numFmtId="49" fontId="1" fillId="0" borderId="4" xfId="1" applyNumberFormat="1" applyBorder="1" applyAlignment="1">
      <alignment horizontal="right"/>
    </xf>
    <xf numFmtId="0" fontId="1" fillId="0" borderId="5" xfId="1" applyBorder="1" applyAlignment="1">
      <alignment horizontal="right"/>
    </xf>
    <xf numFmtId="0" fontId="1" fillId="0" borderId="6" xfId="1" applyBorder="1" applyAlignment="1">
      <alignment vertical="center"/>
    </xf>
    <xf numFmtId="0" fontId="1" fillId="0" borderId="1" xfId="1" applyBorder="1" applyAlignment="1">
      <alignment horizontal="right"/>
    </xf>
    <xf numFmtId="0" fontId="1" fillId="0" borderId="11" xfId="1" applyBorder="1" applyAlignment="1">
      <alignment horizontal="right"/>
    </xf>
    <xf numFmtId="0" fontId="1" fillId="0" borderId="11" xfId="1" applyBorder="1" applyAlignment="1">
      <alignment vertical="center"/>
    </xf>
    <xf numFmtId="0" fontId="8" fillId="0" borderId="4" xfId="1" applyFont="1" applyBorder="1" applyAlignment="1">
      <alignment horizontal="right"/>
    </xf>
    <xf numFmtId="0" fontId="8" fillId="0" borderId="5" xfId="1" applyFont="1" applyBorder="1" applyAlignment="1">
      <alignment horizontal="right"/>
    </xf>
    <xf numFmtId="0" fontId="8" fillId="0" borderId="6" xfId="1" applyFont="1" applyBorder="1" applyAlignment="1">
      <alignment vertical="center"/>
    </xf>
    <xf numFmtId="0" fontId="1" fillId="0" borderId="11" xfId="1" applyBorder="1" applyAlignment="1">
      <alignment vertical="center" wrapText="1"/>
    </xf>
    <xf numFmtId="0" fontId="8" fillId="0" borderId="6" xfId="1" applyFont="1" applyBorder="1" applyAlignment="1">
      <alignment horizontal="right"/>
    </xf>
    <xf numFmtId="0" fontId="1" fillId="0" borderId="4" xfId="1" applyBorder="1" applyAlignment="1">
      <alignment horizontal="right"/>
    </xf>
    <xf numFmtId="0" fontId="1" fillId="0" borderId="6" xfId="1" applyBorder="1" applyAlignment="1">
      <alignment horizontal="right"/>
    </xf>
    <xf numFmtId="0" fontId="8" fillId="0" borderId="12" xfId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8" fillId="0" borderId="13" xfId="1" applyFont="1" applyBorder="1" applyAlignment="1">
      <alignment vertical="center"/>
    </xf>
    <xf numFmtId="0" fontId="1" fillId="0" borderId="12" xfId="1" applyBorder="1" applyAlignment="1">
      <alignment horizontal="right"/>
    </xf>
    <xf numFmtId="0" fontId="1" fillId="0" borderId="13" xfId="1" applyBorder="1" applyAlignment="1">
      <alignment horizontal="right"/>
    </xf>
    <xf numFmtId="0" fontId="1" fillId="0" borderId="13" xfId="1" applyBorder="1" applyAlignment="1">
      <alignment vertical="center"/>
    </xf>
    <xf numFmtId="0" fontId="1" fillId="0" borderId="13" xfId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1" fillId="0" borderId="14" xfId="1" applyBorder="1" applyAlignment="1">
      <alignment horizontal="right"/>
    </xf>
    <xf numFmtId="0" fontId="1" fillId="0" borderId="15" xfId="1" applyBorder="1" applyAlignment="1">
      <alignment horizontal="right"/>
    </xf>
    <xf numFmtId="0" fontId="1" fillId="0" borderId="15" xfId="1" applyBorder="1" applyAlignment="1">
      <alignment vertical="center"/>
    </xf>
    <xf numFmtId="4" fontId="1" fillId="0" borderId="16" xfId="1" applyNumberFormat="1" applyBorder="1"/>
    <xf numFmtId="4" fontId="1" fillId="0" borderId="17" xfId="1" applyNumberFormat="1" applyBorder="1"/>
    <xf numFmtId="0" fontId="1" fillId="0" borderId="18" xfId="1" applyBorder="1" applyAlignment="1">
      <alignment horizontal="right"/>
    </xf>
    <xf numFmtId="0" fontId="1" fillId="0" borderId="18" xfId="1" applyBorder="1" applyAlignment="1">
      <alignment vertical="center"/>
    </xf>
    <xf numFmtId="4" fontId="1" fillId="0" borderId="18" xfId="1" applyNumberFormat="1" applyBorder="1"/>
    <xf numFmtId="0" fontId="1" fillId="0" borderId="0" xfId="1" applyBorder="1" applyAlignment="1">
      <alignment horizontal="right"/>
    </xf>
    <xf numFmtId="0" fontId="1" fillId="0" borderId="0" xfId="1" applyBorder="1" applyAlignment="1">
      <alignment vertical="center"/>
    </xf>
    <xf numFmtId="4" fontId="1" fillId="0" borderId="0" xfId="1" applyNumberFormat="1" applyBorder="1"/>
    <xf numFmtId="1" fontId="10" fillId="0" borderId="19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center"/>
    </xf>
    <xf numFmtId="1" fontId="10" fillId="0" borderId="20" xfId="1" applyNumberFormat="1" applyFont="1" applyBorder="1" applyAlignment="1">
      <alignment horizontal="center" vertical="center"/>
    </xf>
    <xf numFmtId="1" fontId="10" fillId="0" borderId="21" xfId="1" applyNumberFormat="1" applyFont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0" fontId="1" fillId="0" borderId="8" xfId="1" applyBorder="1" applyAlignment="1">
      <alignment horizontal="right"/>
    </xf>
    <xf numFmtId="0" fontId="1" fillId="0" borderId="9" xfId="1" applyBorder="1" applyAlignment="1">
      <alignment vertical="center" wrapText="1"/>
    </xf>
    <xf numFmtId="4" fontId="1" fillId="0" borderId="23" xfId="1" applyNumberFormat="1" applyBorder="1"/>
    <xf numFmtId="4" fontId="1" fillId="0" borderId="24" xfId="1" applyNumberFormat="1" applyBorder="1"/>
    <xf numFmtId="0" fontId="1" fillId="0" borderId="6" xfId="1" applyBorder="1" applyAlignment="1">
      <alignment vertical="center" wrapText="1"/>
    </xf>
    <xf numFmtId="0" fontId="1" fillId="0" borderId="25" xfId="1" applyBorder="1" applyAlignment="1">
      <alignment horizontal="right"/>
    </xf>
    <xf numFmtId="0" fontId="1" fillId="0" borderId="25" xfId="1" applyBorder="1" applyAlignment="1">
      <alignment vertical="center"/>
    </xf>
    <xf numFmtId="4" fontId="1" fillId="0" borderId="25" xfId="1" applyNumberFormat="1" applyBorder="1"/>
    <xf numFmtId="0" fontId="8" fillId="0" borderId="6" xfId="1" applyFont="1" applyBorder="1" applyAlignment="1">
      <alignment vertical="center" wrapText="1"/>
    </xf>
    <xf numFmtId="4" fontId="1" fillId="0" borderId="2" xfId="1" applyNumberFormat="1" applyBorder="1"/>
    <xf numFmtId="4" fontId="1" fillId="0" borderId="10" xfId="1" applyNumberFormat="1" applyBorder="1"/>
    <xf numFmtId="4" fontId="8" fillId="0" borderId="26" xfId="1" applyNumberFormat="1" applyFont="1" applyBorder="1"/>
    <xf numFmtId="4" fontId="8" fillId="0" borderId="27" xfId="1" applyNumberFormat="1" applyFont="1" applyBorder="1"/>
    <xf numFmtId="0" fontId="1" fillId="0" borderId="0" xfId="1" applyAlignment="1">
      <alignment vertical="center"/>
    </xf>
    <xf numFmtId="0" fontId="11" fillId="0" borderId="0" xfId="1" applyFont="1" applyAlignment="1">
      <alignment vertical="center"/>
    </xf>
    <xf numFmtId="4" fontId="7" fillId="0" borderId="0" xfId="1" applyNumberFormat="1" applyFont="1"/>
    <xf numFmtId="1" fontId="12" fillId="0" borderId="19" xfId="1" applyNumberFormat="1" applyFont="1" applyBorder="1" applyAlignment="1">
      <alignment horizontal="center"/>
    </xf>
    <xf numFmtId="1" fontId="12" fillId="0" borderId="20" xfId="1" applyNumberFormat="1" applyFont="1" applyBorder="1" applyAlignment="1">
      <alignment horizontal="center"/>
    </xf>
    <xf numFmtId="1" fontId="12" fillId="0" borderId="20" xfId="1" applyNumberFormat="1" applyFont="1" applyBorder="1" applyAlignment="1">
      <alignment horizontal="center" vertical="center"/>
    </xf>
    <xf numFmtId="1" fontId="12" fillId="0" borderId="21" xfId="1" applyNumberFormat="1" applyFont="1" applyBorder="1" applyAlignment="1">
      <alignment horizontal="center"/>
    </xf>
    <xf numFmtId="1" fontId="12" fillId="0" borderId="22" xfId="1" applyNumberFormat="1" applyFont="1" applyBorder="1" applyAlignment="1">
      <alignment horizontal="center"/>
    </xf>
    <xf numFmtId="0" fontId="8" fillId="2" borderId="29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/>
    <xf numFmtId="0" fontId="7" fillId="0" borderId="32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abSelected="1" topLeftCell="A76" zoomScaleNormal="100" workbookViewId="0">
      <selection activeCell="F106" sqref="F106"/>
    </sheetView>
  </sheetViews>
  <sheetFormatPr defaultRowHeight="15" x14ac:dyDescent="0.25"/>
  <cols>
    <col min="1" max="1" width="5.28515625" customWidth="1"/>
    <col min="3" max="3" width="37.7109375" customWidth="1"/>
    <col min="4" max="4" width="13" customWidth="1"/>
    <col min="5" max="5" width="13.5703125" customWidth="1"/>
    <col min="6" max="6" width="11.42578125" customWidth="1"/>
  </cols>
  <sheetData>
    <row r="1" spans="1:7" ht="12" customHeight="1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89" t="s">
        <v>0</v>
      </c>
      <c r="B2" s="89"/>
      <c r="C2" s="89"/>
      <c r="D2" s="89"/>
      <c r="E2" s="89"/>
      <c r="F2" s="89"/>
      <c r="G2" s="2"/>
    </row>
    <row r="3" spans="1:7" ht="15.75" x14ac:dyDescent="0.25">
      <c r="A3" s="90" t="s">
        <v>96</v>
      </c>
      <c r="B3" s="91"/>
      <c r="C3" s="91"/>
      <c r="D3" s="91"/>
      <c r="E3" s="91"/>
      <c r="F3" s="91"/>
      <c r="G3" s="2"/>
    </row>
    <row r="4" spans="1:7" ht="11.25" customHeight="1" x14ac:dyDescent="0.25">
      <c r="A4" s="2"/>
      <c r="B4" s="2"/>
      <c r="C4" s="3"/>
      <c r="D4" s="2"/>
      <c r="E4" s="2"/>
      <c r="F4" s="2"/>
      <c r="G4" s="2"/>
    </row>
    <row r="5" spans="1:7" ht="16.5" thickBot="1" x14ac:dyDescent="0.3">
      <c r="A5" s="2"/>
      <c r="B5" s="2"/>
      <c r="C5" s="4" t="s">
        <v>1</v>
      </c>
      <c r="D5" s="2"/>
      <c r="E5" s="2"/>
      <c r="F5" s="2"/>
      <c r="G5" s="2"/>
    </row>
    <row r="6" spans="1:7" x14ac:dyDescent="0.25">
      <c r="A6" s="96" t="s">
        <v>2</v>
      </c>
      <c r="B6" s="94" t="s">
        <v>3</v>
      </c>
      <c r="C6" s="94" t="s">
        <v>4</v>
      </c>
      <c r="D6" s="98" t="s">
        <v>5</v>
      </c>
      <c r="E6" s="98" t="s">
        <v>97</v>
      </c>
      <c r="F6" s="86" t="s">
        <v>6</v>
      </c>
      <c r="G6" s="2"/>
    </row>
    <row r="7" spans="1:7" x14ac:dyDescent="0.25">
      <c r="A7" s="97"/>
      <c r="B7" s="95"/>
      <c r="C7" s="95"/>
      <c r="D7" s="99"/>
      <c r="E7" s="99"/>
      <c r="F7" s="87"/>
      <c r="G7" s="2"/>
    </row>
    <row r="8" spans="1:7" ht="12" customHeight="1" x14ac:dyDescent="0.25">
      <c r="A8" s="5"/>
      <c r="B8" s="6"/>
      <c r="C8" s="7"/>
      <c r="D8" s="100"/>
      <c r="E8" s="100"/>
      <c r="F8" s="88"/>
      <c r="G8" s="2"/>
    </row>
    <row r="9" spans="1:7" x14ac:dyDescent="0.25">
      <c r="A9" s="8">
        <v>1</v>
      </c>
      <c r="B9" s="9">
        <v>2</v>
      </c>
      <c r="C9" s="10">
        <v>3</v>
      </c>
      <c r="D9" s="11">
        <v>4</v>
      </c>
      <c r="E9" s="11">
        <v>5</v>
      </c>
      <c r="F9" s="12">
        <v>6</v>
      </c>
      <c r="G9" s="2"/>
    </row>
    <row r="10" spans="1:7" x14ac:dyDescent="0.25">
      <c r="A10" s="13" t="s">
        <v>7</v>
      </c>
      <c r="B10" s="14"/>
      <c r="C10" s="15" t="s">
        <v>8</v>
      </c>
      <c r="D10" s="16">
        <f>D11+D12</f>
        <v>75015.179999999993</v>
      </c>
      <c r="E10" s="16">
        <f>E11+E12</f>
        <v>73374.87999999999</v>
      </c>
      <c r="F10" s="17">
        <f t="shared" ref="F10:F45" si="0">E10/D10*100</f>
        <v>97.813375906049941</v>
      </c>
      <c r="G10" s="18"/>
    </row>
    <row r="11" spans="1:7" x14ac:dyDescent="0.25">
      <c r="A11" s="19"/>
      <c r="B11" s="20" t="s">
        <v>9</v>
      </c>
      <c r="C11" s="21" t="s">
        <v>10</v>
      </c>
      <c r="D11" s="22">
        <v>7444</v>
      </c>
      <c r="E11" s="22">
        <v>5803.7</v>
      </c>
      <c r="F11" s="23">
        <f t="shared" si="0"/>
        <v>77.964803868887685</v>
      </c>
      <c r="G11" s="2"/>
    </row>
    <row r="12" spans="1:7" x14ac:dyDescent="0.25">
      <c r="A12" s="19"/>
      <c r="B12" s="20" t="s">
        <v>11</v>
      </c>
      <c r="C12" s="21" t="s">
        <v>12</v>
      </c>
      <c r="D12" s="22">
        <v>67571.179999999993</v>
      </c>
      <c r="E12" s="22">
        <v>67571.179999999993</v>
      </c>
      <c r="F12" s="23">
        <f t="shared" si="0"/>
        <v>100</v>
      </c>
      <c r="G12" s="2"/>
    </row>
    <row r="13" spans="1:7" x14ac:dyDescent="0.25">
      <c r="A13" s="13" t="s">
        <v>13</v>
      </c>
      <c r="B13" s="14"/>
      <c r="C13" s="15" t="s">
        <v>14</v>
      </c>
      <c r="D13" s="24">
        <f>D14+D15</f>
        <v>404337</v>
      </c>
      <c r="E13" s="24">
        <f>E14+E15</f>
        <v>149222.9</v>
      </c>
      <c r="F13" s="25">
        <f t="shared" si="0"/>
        <v>36.905576289085587</v>
      </c>
      <c r="G13" s="2"/>
    </row>
    <row r="14" spans="1:7" x14ac:dyDescent="0.25">
      <c r="A14" s="19"/>
      <c r="B14" s="26">
        <v>15011</v>
      </c>
      <c r="C14" s="21" t="s">
        <v>15</v>
      </c>
      <c r="D14" s="22">
        <v>19620</v>
      </c>
      <c r="E14" s="22">
        <v>19620</v>
      </c>
      <c r="F14" s="23">
        <f t="shared" si="0"/>
        <v>100</v>
      </c>
      <c r="G14" s="2"/>
    </row>
    <row r="15" spans="1:7" ht="25.5" x14ac:dyDescent="0.25">
      <c r="A15" s="19"/>
      <c r="B15" s="26">
        <v>15013</v>
      </c>
      <c r="C15" s="66" t="s">
        <v>16</v>
      </c>
      <c r="D15" s="22">
        <v>384717</v>
      </c>
      <c r="E15" s="22">
        <v>129602.9</v>
      </c>
      <c r="F15" s="23">
        <f t="shared" si="0"/>
        <v>33.68785366906063</v>
      </c>
      <c r="G15" s="2"/>
    </row>
    <row r="16" spans="1:7" ht="25.5" x14ac:dyDescent="0.25">
      <c r="A16" s="13" t="s">
        <v>17</v>
      </c>
      <c r="B16" s="14"/>
      <c r="C16" s="27" t="s">
        <v>18</v>
      </c>
      <c r="D16" s="24">
        <v>11000</v>
      </c>
      <c r="E16" s="24">
        <v>8964.07</v>
      </c>
      <c r="F16" s="25">
        <f t="shared" si="0"/>
        <v>81.491545454545459</v>
      </c>
      <c r="G16" s="2"/>
    </row>
    <row r="17" spans="1:8" x14ac:dyDescent="0.25">
      <c r="A17" s="19"/>
      <c r="B17" s="26">
        <v>40002</v>
      </c>
      <c r="C17" s="21" t="s">
        <v>19</v>
      </c>
      <c r="D17" s="22">
        <v>11000</v>
      </c>
      <c r="E17" s="22">
        <v>8964.07</v>
      </c>
      <c r="F17" s="23">
        <f t="shared" si="0"/>
        <v>81.491545454545459</v>
      </c>
      <c r="G17" s="2"/>
      <c r="H17" s="1"/>
    </row>
    <row r="18" spans="1:8" x14ac:dyDescent="0.25">
      <c r="A18" s="13" t="s">
        <v>20</v>
      </c>
      <c r="B18" s="14"/>
      <c r="C18" s="15" t="s">
        <v>21</v>
      </c>
      <c r="D18" s="24">
        <v>461677</v>
      </c>
      <c r="E18" s="24">
        <v>451284.02</v>
      </c>
      <c r="F18" s="25">
        <f t="shared" si="0"/>
        <v>97.74886338284125</v>
      </c>
      <c r="G18" s="2"/>
      <c r="H18" s="1"/>
    </row>
    <row r="19" spans="1:8" x14ac:dyDescent="0.25">
      <c r="A19" s="19"/>
      <c r="B19" s="26">
        <v>50095</v>
      </c>
      <c r="C19" s="21" t="s">
        <v>22</v>
      </c>
      <c r="D19" s="22">
        <v>461677</v>
      </c>
      <c r="E19" s="22">
        <v>451284.02</v>
      </c>
      <c r="F19" s="23">
        <f t="shared" si="0"/>
        <v>97.74886338284125</v>
      </c>
      <c r="G19" s="2"/>
      <c r="H19" s="2"/>
    </row>
    <row r="20" spans="1:8" x14ac:dyDescent="0.25">
      <c r="A20" s="13" t="s">
        <v>23</v>
      </c>
      <c r="B20" s="14"/>
      <c r="C20" s="15" t="s">
        <v>24</v>
      </c>
      <c r="D20" s="24">
        <f>D21+D22</f>
        <v>5652211</v>
      </c>
      <c r="E20" s="24">
        <f>E21+E22</f>
        <v>4154691.62</v>
      </c>
      <c r="F20" s="25">
        <f t="shared" si="0"/>
        <v>73.50560019786947</v>
      </c>
      <c r="G20" s="18"/>
      <c r="H20" s="18"/>
    </row>
    <row r="21" spans="1:8" x14ac:dyDescent="0.25">
      <c r="A21" s="28"/>
      <c r="B21" s="29">
        <v>60014</v>
      </c>
      <c r="C21" s="30" t="s">
        <v>25</v>
      </c>
      <c r="D21" s="22">
        <v>256000</v>
      </c>
      <c r="E21" s="22">
        <v>216576.69</v>
      </c>
      <c r="F21" s="23">
        <f t="shared" si="0"/>
        <v>84.600269531250007</v>
      </c>
      <c r="G21" s="2"/>
      <c r="H21" s="2"/>
    </row>
    <row r="22" spans="1:8" x14ac:dyDescent="0.25">
      <c r="A22" s="31"/>
      <c r="B22" s="32">
        <v>60016</v>
      </c>
      <c r="C22" s="33" t="s">
        <v>26</v>
      </c>
      <c r="D22" s="22">
        <v>5396211</v>
      </c>
      <c r="E22" s="22">
        <v>3938114.93</v>
      </c>
      <c r="F22" s="23">
        <f t="shared" si="0"/>
        <v>72.979261374323585</v>
      </c>
      <c r="G22" s="2"/>
      <c r="H22" s="2"/>
    </row>
    <row r="23" spans="1:8" x14ac:dyDescent="0.25">
      <c r="A23" s="34">
        <v>630</v>
      </c>
      <c r="B23" s="35"/>
      <c r="C23" s="36" t="s">
        <v>27</v>
      </c>
      <c r="D23" s="24">
        <v>38200</v>
      </c>
      <c r="E23" s="24">
        <v>38133.39</v>
      </c>
      <c r="F23" s="25">
        <f t="shared" si="0"/>
        <v>99.825628272251308</v>
      </c>
      <c r="G23" s="2"/>
      <c r="H23" s="2"/>
    </row>
    <row r="24" spans="1:8" ht="25.5" x14ac:dyDescent="0.25">
      <c r="A24" s="31"/>
      <c r="B24" s="32">
        <v>63003</v>
      </c>
      <c r="C24" s="37" t="s">
        <v>28</v>
      </c>
      <c r="D24" s="22">
        <v>38200</v>
      </c>
      <c r="E24" s="22">
        <v>38133.39</v>
      </c>
      <c r="F24" s="23">
        <f t="shared" si="0"/>
        <v>99.825628272251308</v>
      </c>
      <c r="G24" s="2"/>
      <c r="H24" s="2"/>
    </row>
    <row r="25" spans="1:8" x14ac:dyDescent="0.25">
      <c r="A25" s="34">
        <v>700</v>
      </c>
      <c r="B25" s="38"/>
      <c r="C25" s="36" t="s">
        <v>29</v>
      </c>
      <c r="D25" s="24">
        <f>D26+D27</f>
        <v>297950</v>
      </c>
      <c r="E25" s="24">
        <f>E26+E27</f>
        <v>124021.56999999999</v>
      </c>
      <c r="F25" s="25">
        <f t="shared" si="0"/>
        <v>41.624960563852994</v>
      </c>
      <c r="G25" s="18"/>
      <c r="H25" s="18"/>
    </row>
    <row r="26" spans="1:8" x14ac:dyDescent="0.25">
      <c r="A26" s="39"/>
      <c r="B26" s="40">
        <v>70005</v>
      </c>
      <c r="C26" s="30" t="s">
        <v>30</v>
      </c>
      <c r="D26" s="22">
        <v>132200</v>
      </c>
      <c r="E26" s="22">
        <v>18712.509999999998</v>
      </c>
      <c r="F26" s="23">
        <f t="shared" si="0"/>
        <v>14.154697428139182</v>
      </c>
      <c r="G26" s="2"/>
      <c r="H26" s="2"/>
    </row>
    <row r="27" spans="1:8" x14ac:dyDescent="0.25">
      <c r="A27" s="39"/>
      <c r="B27" s="29">
        <v>70095</v>
      </c>
      <c r="C27" s="30" t="s">
        <v>22</v>
      </c>
      <c r="D27" s="22">
        <v>165750</v>
      </c>
      <c r="E27" s="22">
        <v>105309.06</v>
      </c>
      <c r="F27" s="23">
        <f t="shared" si="0"/>
        <v>63.534877828054292</v>
      </c>
      <c r="G27" s="2"/>
      <c r="H27" s="2"/>
    </row>
    <row r="28" spans="1:8" x14ac:dyDescent="0.25">
      <c r="A28" s="41">
        <v>710</v>
      </c>
      <c r="B28" s="42"/>
      <c r="C28" s="43" t="s">
        <v>31</v>
      </c>
      <c r="D28" s="24">
        <f>D29+D30</f>
        <v>870600</v>
      </c>
      <c r="E28" s="24">
        <f>E29+E30</f>
        <v>339488.49</v>
      </c>
      <c r="F28" s="25">
        <f t="shared" si="0"/>
        <v>38.994772570640933</v>
      </c>
      <c r="G28" s="2"/>
      <c r="H28" s="2"/>
    </row>
    <row r="29" spans="1:8" x14ac:dyDescent="0.25">
      <c r="A29" s="44"/>
      <c r="B29" s="45">
        <v>71004</v>
      </c>
      <c r="C29" s="46" t="s">
        <v>32</v>
      </c>
      <c r="D29" s="22">
        <v>842600</v>
      </c>
      <c r="E29" s="22">
        <v>332188.49</v>
      </c>
      <c r="F29" s="23">
        <f t="shared" si="0"/>
        <v>39.424221457393784</v>
      </c>
      <c r="G29" s="2"/>
      <c r="H29" s="2"/>
    </row>
    <row r="30" spans="1:8" x14ac:dyDescent="0.25">
      <c r="A30" s="44"/>
      <c r="B30" s="45">
        <v>71035</v>
      </c>
      <c r="C30" s="46" t="s">
        <v>33</v>
      </c>
      <c r="D30" s="22">
        <v>28000</v>
      </c>
      <c r="E30" s="22">
        <v>7300</v>
      </c>
      <c r="F30" s="23">
        <f t="shared" si="0"/>
        <v>26.071428571428573</v>
      </c>
      <c r="G30" s="2"/>
      <c r="H30" s="2"/>
    </row>
    <row r="31" spans="1:8" x14ac:dyDescent="0.25">
      <c r="A31" s="41">
        <v>750</v>
      </c>
      <c r="B31" s="42"/>
      <c r="C31" s="43" t="s">
        <v>34</v>
      </c>
      <c r="D31" s="24">
        <f>D32+D33+D34+D35+D36+D37</f>
        <v>4379480</v>
      </c>
      <c r="E31" s="24">
        <f>E32+E33+E34+E35+E36+E37</f>
        <v>3273650.13</v>
      </c>
      <c r="F31" s="25">
        <f t="shared" si="0"/>
        <v>74.749744946888669</v>
      </c>
      <c r="G31" s="18"/>
      <c r="H31" s="18"/>
    </row>
    <row r="32" spans="1:8" x14ac:dyDescent="0.25">
      <c r="A32" s="44"/>
      <c r="B32" s="45">
        <v>75011</v>
      </c>
      <c r="C32" s="46" t="s">
        <v>35</v>
      </c>
      <c r="D32" s="22">
        <v>324034</v>
      </c>
      <c r="E32" s="22">
        <v>234919.53</v>
      </c>
      <c r="F32" s="23">
        <f t="shared" si="0"/>
        <v>72.498419918897397</v>
      </c>
      <c r="G32" s="2"/>
      <c r="H32" s="2"/>
    </row>
    <row r="33" spans="1:8" x14ac:dyDescent="0.25">
      <c r="A33" s="44"/>
      <c r="B33" s="45">
        <v>75022</v>
      </c>
      <c r="C33" s="46" t="s">
        <v>36</v>
      </c>
      <c r="D33" s="22">
        <v>197500</v>
      </c>
      <c r="E33" s="22">
        <v>135571.88</v>
      </c>
      <c r="F33" s="23">
        <f t="shared" si="0"/>
        <v>68.643989873417723</v>
      </c>
      <c r="G33" s="2"/>
      <c r="H33" s="2"/>
    </row>
    <row r="34" spans="1:8" ht="25.5" x14ac:dyDescent="0.25">
      <c r="A34" s="44"/>
      <c r="B34" s="45">
        <v>75023</v>
      </c>
      <c r="C34" s="47" t="s">
        <v>37</v>
      </c>
      <c r="D34" s="22">
        <v>3193179</v>
      </c>
      <c r="E34" s="22">
        <v>2485817.65</v>
      </c>
      <c r="F34" s="23">
        <f t="shared" si="0"/>
        <v>77.847738883413669</v>
      </c>
      <c r="G34" s="2"/>
      <c r="H34" s="2"/>
    </row>
    <row r="35" spans="1:8" x14ac:dyDescent="0.25">
      <c r="A35" s="44"/>
      <c r="B35" s="45">
        <v>75056</v>
      </c>
      <c r="C35" s="47" t="s">
        <v>38</v>
      </c>
      <c r="D35" s="22">
        <v>36945</v>
      </c>
      <c r="E35" s="22">
        <v>35969.82</v>
      </c>
      <c r="F35" s="23">
        <f t="shared" si="0"/>
        <v>97.360454730004065</v>
      </c>
      <c r="G35" s="2"/>
      <c r="H35" s="2"/>
    </row>
    <row r="36" spans="1:8" ht="25.5" x14ac:dyDescent="0.25">
      <c r="A36" s="44"/>
      <c r="B36" s="45">
        <v>75075</v>
      </c>
      <c r="C36" s="47" t="s">
        <v>39</v>
      </c>
      <c r="D36" s="22">
        <v>557518</v>
      </c>
      <c r="E36" s="22">
        <v>335774.71</v>
      </c>
      <c r="F36" s="23">
        <f t="shared" si="0"/>
        <v>60.226702994342787</v>
      </c>
      <c r="G36" s="2"/>
      <c r="H36" s="2"/>
    </row>
    <row r="37" spans="1:8" x14ac:dyDescent="0.25">
      <c r="A37" s="44"/>
      <c r="B37" s="45">
        <v>75095</v>
      </c>
      <c r="C37" s="46" t="s">
        <v>22</v>
      </c>
      <c r="D37" s="22">
        <v>70304</v>
      </c>
      <c r="E37" s="22">
        <v>45596.54</v>
      </c>
      <c r="F37" s="23">
        <f t="shared" si="0"/>
        <v>64.856252844788358</v>
      </c>
      <c r="G37" s="2"/>
      <c r="H37" s="2"/>
    </row>
    <row r="38" spans="1:8" ht="38.25" x14ac:dyDescent="0.25">
      <c r="A38" s="41">
        <v>751</v>
      </c>
      <c r="B38" s="42"/>
      <c r="C38" s="48" t="s">
        <v>40</v>
      </c>
      <c r="D38" s="24">
        <f>D39+D40+D41</f>
        <v>18606</v>
      </c>
      <c r="E38" s="24">
        <f>E39+E40+E41</f>
        <v>7220.63</v>
      </c>
      <c r="F38" s="25">
        <f t="shared" si="0"/>
        <v>38.80807266473181</v>
      </c>
      <c r="G38" s="18"/>
      <c r="H38" s="18"/>
    </row>
    <row r="39" spans="1:8" ht="25.5" x14ac:dyDescent="0.25">
      <c r="A39" s="44"/>
      <c r="B39" s="45">
        <v>75101</v>
      </c>
      <c r="C39" s="47" t="s">
        <v>41</v>
      </c>
      <c r="D39" s="22">
        <v>1873</v>
      </c>
      <c r="E39" s="22">
        <v>935.61</v>
      </c>
      <c r="F39" s="23">
        <f t="shared" si="0"/>
        <v>49.952482648158039</v>
      </c>
      <c r="G39" s="2"/>
      <c r="H39" s="2"/>
    </row>
    <row r="40" spans="1:8" s="1" customFormat="1" x14ac:dyDescent="0.25">
      <c r="A40" s="44"/>
      <c r="B40" s="45">
        <v>75108</v>
      </c>
      <c r="C40" s="47" t="s">
        <v>98</v>
      </c>
      <c r="D40" s="22">
        <v>12412</v>
      </c>
      <c r="E40" s="22">
        <v>2638.11</v>
      </c>
      <c r="F40" s="23">
        <f t="shared" si="0"/>
        <v>21.254511762810186</v>
      </c>
      <c r="G40" s="2"/>
      <c r="H40" s="2"/>
    </row>
    <row r="41" spans="1:8" ht="51" x14ac:dyDescent="0.25">
      <c r="A41" s="44"/>
      <c r="B41" s="45">
        <v>75109</v>
      </c>
      <c r="C41" s="47" t="s">
        <v>42</v>
      </c>
      <c r="D41" s="22">
        <v>4321</v>
      </c>
      <c r="E41" s="22">
        <v>3646.91</v>
      </c>
      <c r="F41" s="23">
        <f t="shared" si="0"/>
        <v>84.399676000925709</v>
      </c>
      <c r="G41" s="2"/>
      <c r="H41" s="2"/>
    </row>
    <row r="42" spans="1:8" ht="25.5" x14ac:dyDescent="0.25">
      <c r="A42" s="41">
        <v>754</v>
      </c>
      <c r="B42" s="42"/>
      <c r="C42" s="48" t="s">
        <v>43</v>
      </c>
      <c r="D42" s="24">
        <f>D43+D44+D45</f>
        <v>448498</v>
      </c>
      <c r="E42" s="24">
        <f>E43+E44+E45</f>
        <v>264694.73</v>
      </c>
      <c r="F42" s="25">
        <f t="shared" si="0"/>
        <v>59.01804021422614</v>
      </c>
      <c r="G42" s="18"/>
      <c r="H42" s="18"/>
    </row>
    <row r="43" spans="1:8" x14ac:dyDescent="0.25">
      <c r="A43" s="44"/>
      <c r="B43" s="45">
        <v>75404</v>
      </c>
      <c r="C43" s="46" t="s">
        <v>44</v>
      </c>
      <c r="D43" s="22">
        <v>45000</v>
      </c>
      <c r="E43" s="22">
        <v>24960</v>
      </c>
      <c r="F43" s="23">
        <f t="shared" si="0"/>
        <v>55.466666666666661</v>
      </c>
      <c r="G43" s="2"/>
      <c r="H43" s="2"/>
    </row>
    <row r="44" spans="1:8" x14ac:dyDescent="0.25">
      <c r="A44" s="44"/>
      <c r="B44" s="45">
        <v>75412</v>
      </c>
      <c r="C44" s="46" t="s">
        <v>45</v>
      </c>
      <c r="D44" s="22">
        <v>402698</v>
      </c>
      <c r="E44" s="22">
        <v>239734.73</v>
      </c>
      <c r="F44" s="23">
        <f t="shared" si="0"/>
        <v>59.532138227654471</v>
      </c>
      <c r="G44" s="2"/>
      <c r="H44" s="2"/>
    </row>
    <row r="45" spans="1:8" ht="15.75" thickBot="1" x14ac:dyDescent="0.3">
      <c r="A45" s="49"/>
      <c r="B45" s="50">
        <v>75414</v>
      </c>
      <c r="C45" s="51" t="s">
        <v>46</v>
      </c>
      <c r="D45" s="52">
        <v>800</v>
      </c>
      <c r="E45" s="52">
        <v>0</v>
      </c>
      <c r="F45" s="53">
        <f t="shared" si="0"/>
        <v>0</v>
      </c>
      <c r="G45" s="2"/>
      <c r="H45" s="2"/>
    </row>
    <row r="46" spans="1:8" x14ac:dyDescent="0.25">
      <c r="A46" s="54"/>
      <c r="B46" s="54"/>
      <c r="C46" s="55"/>
      <c r="D46" s="56"/>
      <c r="E46" s="56"/>
      <c r="F46" s="56"/>
      <c r="G46" s="2"/>
      <c r="H46" s="2"/>
    </row>
    <row r="47" spans="1:8" ht="15.75" thickBot="1" x14ac:dyDescent="0.3">
      <c r="A47" s="57"/>
      <c r="B47" s="57"/>
      <c r="C47" s="58"/>
      <c r="D47" s="59"/>
      <c r="E47" s="59"/>
      <c r="F47" s="59"/>
      <c r="G47" s="2"/>
      <c r="H47" s="2"/>
    </row>
    <row r="48" spans="1:8" x14ac:dyDescent="0.25">
      <c r="A48" s="60">
        <v>1</v>
      </c>
      <c r="B48" s="61">
        <v>2</v>
      </c>
      <c r="C48" s="62">
        <v>3</v>
      </c>
      <c r="D48" s="63">
        <v>4</v>
      </c>
      <c r="E48" s="63">
        <v>5</v>
      </c>
      <c r="F48" s="64">
        <v>6</v>
      </c>
      <c r="G48" s="2"/>
      <c r="H48" s="2"/>
    </row>
    <row r="49" spans="1:8" ht="51" x14ac:dyDescent="0.25">
      <c r="A49" s="41">
        <v>756</v>
      </c>
      <c r="B49" s="42"/>
      <c r="C49" s="48" t="s">
        <v>47</v>
      </c>
      <c r="D49" s="24">
        <v>229100</v>
      </c>
      <c r="E49" s="24">
        <v>160752.53</v>
      </c>
      <c r="F49" s="25">
        <f t="shared" ref="F49:F82" si="1">E49/D49*100</f>
        <v>70.166970755128773</v>
      </c>
      <c r="G49" s="2"/>
      <c r="H49" s="2"/>
    </row>
    <row r="50" spans="1:8" ht="25.5" x14ac:dyDescent="0.25">
      <c r="A50" s="65"/>
      <c r="B50" s="26">
        <v>75647</v>
      </c>
      <c r="C50" s="66" t="s">
        <v>48</v>
      </c>
      <c r="D50" s="67">
        <v>229100</v>
      </c>
      <c r="E50" s="67">
        <v>160752.53</v>
      </c>
      <c r="F50" s="68">
        <f t="shared" si="1"/>
        <v>70.166970755128773</v>
      </c>
      <c r="G50" s="2"/>
      <c r="H50" s="2"/>
    </row>
    <row r="51" spans="1:8" x14ac:dyDescent="0.25">
      <c r="A51" s="34">
        <v>757</v>
      </c>
      <c r="B51" s="38"/>
      <c r="C51" s="36" t="s">
        <v>49</v>
      </c>
      <c r="D51" s="24">
        <f>D52+D53</f>
        <v>891920</v>
      </c>
      <c r="E51" s="24">
        <f>E52+E53</f>
        <v>457637.79000000004</v>
      </c>
      <c r="F51" s="25">
        <f t="shared" si="1"/>
        <v>51.309286707328013</v>
      </c>
      <c r="G51" s="2"/>
      <c r="H51" s="2"/>
    </row>
    <row r="52" spans="1:8" ht="38.25" x14ac:dyDescent="0.25">
      <c r="A52" s="31"/>
      <c r="B52" s="32">
        <v>75702</v>
      </c>
      <c r="C52" s="37" t="s">
        <v>50</v>
      </c>
      <c r="D52" s="67">
        <v>845560</v>
      </c>
      <c r="E52" s="67">
        <v>424413.21</v>
      </c>
      <c r="F52" s="68">
        <f t="shared" si="1"/>
        <v>50.193151284355928</v>
      </c>
      <c r="G52" s="2"/>
      <c r="H52" s="2"/>
    </row>
    <row r="53" spans="1:8" ht="38.25" x14ac:dyDescent="0.25">
      <c r="A53" s="39"/>
      <c r="B53" s="40">
        <v>75704</v>
      </c>
      <c r="C53" s="69" t="s">
        <v>51</v>
      </c>
      <c r="D53" s="22">
        <v>46360</v>
      </c>
      <c r="E53" s="22">
        <v>33224.58</v>
      </c>
      <c r="F53" s="23">
        <f t="shared" si="1"/>
        <v>71.666479723899926</v>
      </c>
      <c r="G53" s="2"/>
      <c r="H53" s="2"/>
    </row>
    <row r="54" spans="1:8" x14ac:dyDescent="0.25">
      <c r="A54" s="41">
        <v>758</v>
      </c>
      <c r="B54" s="42"/>
      <c r="C54" s="43" t="s">
        <v>52</v>
      </c>
      <c r="D54" s="24">
        <f>D55+D56+D57</f>
        <v>307222</v>
      </c>
      <c r="E54" s="24">
        <f>E55+E56+E57</f>
        <v>14914.86</v>
      </c>
      <c r="F54" s="25">
        <f t="shared" si="1"/>
        <v>4.8547499853526119</v>
      </c>
      <c r="G54" s="18"/>
      <c r="H54" s="18"/>
    </row>
    <row r="55" spans="1:8" x14ac:dyDescent="0.25">
      <c r="A55" s="44"/>
      <c r="B55" s="45">
        <v>75814</v>
      </c>
      <c r="C55" s="46" t="s">
        <v>53</v>
      </c>
      <c r="D55" s="22">
        <v>20000</v>
      </c>
      <c r="E55" s="22">
        <v>12038.36</v>
      </c>
      <c r="F55" s="23">
        <f t="shared" si="1"/>
        <v>60.191800000000008</v>
      </c>
      <c r="G55" s="2"/>
      <c r="H55" s="2"/>
    </row>
    <row r="56" spans="1:8" x14ac:dyDescent="0.25">
      <c r="A56" s="44"/>
      <c r="B56" s="45">
        <v>75818</v>
      </c>
      <c r="C56" s="46" t="s">
        <v>54</v>
      </c>
      <c r="D56" s="22">
        <v>283388</v>
      </c>
      <c r="E56" s="22">
        <v>0</v>
      </c>
      <c r="F56" s="23">
        <f t="shared" si="1"/>
        <v>0</v>
      </c>
      <c r="G56" s="2"/>
      <c r="H56" s="2"/>
    </row>
    <row r="57" spans="1:8" ht="25.5" x14ac:dyDescent="0.25">
      <c r="A57" s="44"/>
      <c r="B57" s="45">
        <v>75831</v>
      </c>
      <c r="C57" s="47" t="s">
        <v>55</v>
      </c>
      <c r="D57" s="22">
        <v>3834</v>
      </c>
      <c r="E57" s="22">
        <v>2876.5</v>
      </c>
      <c r="F57" s="23">
        <f t="shared" si="1"/>
        <v>75.026082420448617</v>
      </c>
      <c r="G57" s="2"/>
      <c r="H57" s="2"/>
    </row>
    <row r="58" spans="1:8" x14ac:dyDescent="0.25">
      <c r="A58" s="41">
        <v>801</v>
      </c>
      <c r="B58" s="42"/>
      <c r="C58" s="43" t="s">
        <v>56</v>
      </c>
      <c r="D58" s="24">
        <f>D59+D60+D61+D62+D63+D64+D65+D66</f>
        <v>15266012.5</v>
      </c>
      <c r="E58" s="24">
        <f>E59+E60+E61+E62+E63+E64+E65+E66</f>
        <v>10593686.029999999</v>
      </c>
      <c r="F58" s="25">
        <f t="shared" si="1"/>
        <v>69.393930012830779</v>
      </c>
      <c r="G58" s="18"/>
      <c r="H58" s="18"/>
    </row>
    <row r="59" spans="1:8" x14ac:dyDescent="0.25">
      <c r="A59" s="44"/>
      <c r="B59" s="45">
        <v>80101</v>
      </c>
      <c r="C59" s="46" t="s">
        <v>57</v>
      </c>
      <c r="D59" s="22">
        <v>8093470</v>
      </c>
      <c r="E59" s="22">
        <v>5590309.9199999999</v>
      </c>
      <c r="F59" s="23">
        <f t="shared" si="1"/>
        <v>69.07185570589624</v>
      </c>
      <c r="G59" s="2"/>
      <c r="H59" s="2"/>
    </row>
    <row r="60" spans="1:8" ht="25.5" x14ac:dyDescent="0.25">
      <c r="A60" s="44"/>
      <c r="B60" s="45">
        <v>80103</v>
      </c>
      <c r="C60" s="47" t="s">
        <v>58</v>
      </c>
      <c r="D60" s="22">
        <v>423629</v>
      </c>
      <c r="E60" s="22">
        <v>302401.06</v>
      </c>
      <c r="F60" s="23">
        <f t="shared" si="1"/>
        <v>71.383465249074078</v>
      </c>
      <c r="G60" s="2"/>
      <c r="H60" s="2"/>
    </row>
    <row r="61" spans="1:8" x14ac:dyDescent="0.25">
      <c r="A61" s="44"/>
      <c r="B61" s="45">
        <v>80104</v>
      </c>
      <c r="C61" s="46" t="s">
        <v>59</v>
      </c>
      <c r="D61" s="22">
        <v>2065709</v>
      </c>
      <c r="E61" s="22">
        <v>1553658.46</v>
      </c>
      <c r="F61" s="23">
        <f t="shared" si="1"/>
        <v>75.211874470218206</v>
      </c>
      <c r="G61" s="2"/>
      <c r="H61" s="2"/>
    </row>
    <row r="62" spans="1:8" x14ac:dyDescent="0.25">
      <c r="A62" s="44"/>
      <c r="B62" s="45">
        <v>80110</v>
      </c>
      <c r="C62" s="46" t="s">
        <v>60</v>
      </c>
      <c r="D62" s="22">
        <v>3353282</v>
      </c>
      <c r="E62" s="22">
        <v>2445172.46</v>
      </c>
      <c r="F62" s="23">
        <f t="shared" si="1"/>
        <v>72.918784045004273</v>
      </c>
      <c r="G62" s="2"/>
      <c r="H62" s="2"/>
    </row>
    <row r="63" spans="1:8" x14ac:dyDescent="0.25">
      <c r="A63" s="44"/>
      <c r="B63" s="45">
        <v>80113</v>
      </c>
      <c r="C63" s="46" t="s">
        <v>61</v>
      </c>
      <c r="D63" s="22">
        <v>440890</v>
      </c>
      <c r="E63" s="22">
        <v>302286.09000000003</v>
      </c>
      <c r="F63" s="23">
        <f t="shared" si="1"/>
        <v>68.56270044682347</v>
      </c>
      <c r="G63" s="2"/>
      <c r="H63" s="2"/>
    </row>
    <row r="64" spans="1:8" ht="25.5" x14ac:dyDescent="0.25">
      <c r="A64" s="44"/>
      <c r="B64" s="45">
        <v>80114</v>
      </c>
      <c r="C64" s="47" t="s">
        <v>62</v>
      </c>
      <c r="D64" s="22">
        <v>546384</v>
      </c>
      <c r="E64" s="22">
        <v>370272.64</v>
      </c>
      <c r="F64" s="23">
        <f t="shared" si="1"/>
        <v>67.767840932384544</v>
      </c>
      <c r="G64" s="2"/>
      <c r="H64" s="2"/>
    </row>
    <row r="65" spans="1:8" x14ac:dyDescent="0.25">
      <c r="A65" s="44"/>
      <c r="B65" s="45">
        <v>80146</v>
      </c>
      <c r="C65" s="46" t="s">
        <v>63</v>
      </c>
      <c r="D65" s="22">
        <v>68148</v>
      </c>
      <c r="E65" s="22">
        <v>29585.4</v>
      </c>
      <c r="F65" s="23">
        <f t="shared" si="1"/>
        <v>43.413453072724074</v>
      </c>
      <c r="G65" s="2"/>
      <c r="H65" s="2"/>
    </row>
    <row r="66" spans="1:8" s="1" customFormat="1" x14ac:dyDescent="0.25">
      <c r="A66" s="44"/>
      <c r="B66" s="45">
        <v>80195</v>
      </c>
      <c r="C66" s="46" t="s">
        <v>22</v>
      </c>
      <c r="D66" s="22">
        <v>274500.5</v>
      </c>
      <c r="E66" s="22">
        <v>0</v>
      </c>
      <c r="F66" s="23">
        <f t="shared" si="1"/>
        <v>0</v>
      </c>
      <c r="G66" s="2"/>
      <c r="H66" s="2"/>
    </row>
    <row r="67" spans="1:8" x14ac:dyDescent="0.25">
      <c r="A67" s="41">
        <v>851</v>
      </c>
      <c r="B67" s="42"/>
      <c r="C67" s="43" t="s">
        <v>64</v>
      </c>
      <c r="D67" s="24">
        <f>D68+D69+D70</f>
        <v>365260</v>
      </c>
      <c r="E67" s="24">
        <f>E68+E69+E70</f>
        <v>256519.99</v>
      </c>
      <c r="F67" s="25">
        <f t="shared" si="1"/>
        <v>70.229422876854841</v>
      </c>
      <c r="G67" s="18"/>
      <c r="H67" s="18"/>
    </row>
    <row r="68" spans="1:8" x14ac:dyDescent="0.25">
      <c r="A68" s="44"/>
      <c r="B68" s="45">
        <v>85153</v>
      </c>
      <c r="C68" s="46" t="s">
        <v>65</v>
      </c>
      <c r="D68" s="22">
        <v>8000</v>
      </c>
      <c r="E68" s="22">
        <v>3000</v>
      </c>
      <c r="F68" s="23">
        <f t="shared" si="1"/>
        <v>37.5</v>
      </c>
      <c r="G68" s="2"/>
      <c r="H68" s="2"/>
    </row>
    <row r="69" spans="1:8" x14ac:dyDescent="0.25">
      <c r="A69" s="44"/>
      <c r="B69" s="45">
        <v>85154</v>
      </c>
      <c r="C69" s="46" t="s">
        <v>66</v>
      </c>
      <c r="D69" s="22">
        <v>183000</v>
      </c>
      <c r="E69" s="22">
        <v>129200.78</v>
      </c>
      <c r="F69" s="23">
        <f t="shared" si="1"/>
        <v>70.601519125683055</v>
      </c>
      <c r="G69" s="2"/>
      <c r="H69" s="2"/>
    </row>
    <row r="70" spans="1:8" x14ac:dyDescent="0.25">
      <c r="A70" s="44"/>
      <c r="B70" s="45">
        <v>85195</v>
      </c>
      <c r="C70" s="46" t="s">
        <v>22</v>
      </c>
      <c r="D70" s="22">
        <v>174260</v>
      </c>
      <c r="E70" s="22">
        <v>124319.21</v>
      </c>
      <c r="F70" s="23">
        <f t="shared" si="1"/>
        <v>71.34122001606795</v>
      </c>
      <c r="G70" s="2"/>
      <c r="H70" s="2"/>
    </row>
    <row r="71" spans="1:8" x14ac:dyDescent="0.25">
      <c r="A71" s="41">
        <v>852</v>
      </c>
      <c r="B71" s="42"/>
      <c r="C71" s="43" t="s">
        <v>67</v>
      </c>
      <c r="D71" s="24">
        <f>D72+D73+D74+D75+D76+D77+D78+D79+D80</f>
        <v>4996002</v>
      </c>
      <c r="E71" s="24">
        <f>E72+E73+E74+E75+E76+E77+E78+E79+E80</f>
        <v>3619775.1100000003</v>
      </c>
      <c r="F71" s="25">
        <f t="shared" si="1"/>
        <v>72.453435967399543</v>
      </c>
      <c r="G71" s="18"/>
      <c r="H71" s="18"/>
    </row>
    <row r="72" spans="1:8" x14ac:dyDescent="0.25">
      <c r="A72" s="44"/>
      <c r="B72" s="45">
        <v>85202</v>
      </c>
      <c r="C72" s="46" t="s">
        <v>68</v>
      </c>
      <c r="D72" s="22">
        <v>50000</v>
      </c>
      <c r="E72" s="22">
        <v>40110.04</v>
      </c>
      <c r="F72" s="23">
        <f t="shared" si="1"/>
        <v>80.22008000000001</v>
      </c>
      <c r="G72" s="2"/>
      <c r="H72" s="2"/>
    </row>
    <row r="73" spans="1:8" ht="51" x14ac:dyDescent="0.25">
      <c r="A73" s="44"/>
      <c r="B73" s="45">
        <v>85212</v>
      </c>
      <c r="C73" s="47" t="s">
        <v>69</v>
      </c>
      <c r="D73" s="22">
        <v>3039371</v>
      </c>
      <c r="E73" s="22">
        <v>2325630.7000000002</v>
      </c>
      <c r="F73" s="23">
        <f t="shared" si="1"/>
        <v>76.516841807071273</v>
      </c>
      <c r="G73" s="2"/>
      <c r="H73" s="2"/>
    </row>
    <row r="74" spans="1:8" ht="76.5" x14ac:dyDescent="0.25">
      <c r="A74" s="44"/>
      <c r="B74" s="45">
        <v>85213</v>
      </c>
      <c r="C74" s="47" t="s">
        <v>70</v>
      </c>
      <c r="D74" s="22">
        <v>20200</v>
      </c>
      <c r="E74" s="22">
        <v>10817.82</v>
      </c>
      <c r="F74" s="23">
        <f t="shared" si="1"/>
        <v>53.553564356435643</v>
      </c>
      <c r="G74" s="2"/>
      <c r="H74" s="2"/>
    </row>
    <row r="75" spans="1:8" ht="25.5" x14ac:dyDescent="0.25">
      <c r="A75" s="44"/>
      <c r="B75" s="45">
        <v>85214</v>
      </c>
      <c r="C75" s="47" t="s">
        <v>71</v>
      </c>
      <c r="D75" s="22">
        <v>270750</v>
      </c>
      <c r="E75" s="22">
        <v>186546.03</v>
      </c>
      <c r="F75" s="23">
        <f t="shared" si="1"/>
        <v>68.899734072022156</v>
      </c>
      <c r="G75" s="2"/>
      <c r="H75" s="2"/>
    </row>
    <row r="76" spans="1:8" x14ac:dyDescent="0.25">
      <c r="A76" s="44"/>
      <c r="B76" s="45">
        <v>85215</v>
      </c>
      <c r="C76" s="46" t="s">
        <v>72</v>
      </c>
      <c r="D76" s="22">
        <v>40000</v>
      </c>
      <c r="E76" s="22">
        <v>24529.66</v>
      </c>
      <c r="F76" s="23">
        <f t="shared" si="1"/>
        <v>61.324150000000003</v>
      </c>
      <c r="G76" s="2"/>
      <c r="H76" s="2"/>
    </row>
    <row r="77" spans="1:8" x14ac:dyDescent="0.25">
      <c r="A77" s="44"/>
      <c r="B77" s="45">
        <v>85216</v>
      </c>
      <c r="C77" s="46" t="s">
        <v>73</v>
      </c>
      <c r="D77" s="22">
        <v>132250</v>
      </c>
      <c r="E77" s="22">
        <v>91129.39</v>
      </c>
      <c r="F77" s="23">
        <f t="shared" si="1"/>
        <v>68.906911153119083</v>
      </c>
      <c r="G77" s="2"/>
      <c r="H77" s="2"/>
    </row>
    <row r="78" spans="1:8" x14ac:dyDescent="0.25">
      <c r="A78" s="44"/>
      <c r="B78" s="45">
        <v>85219</v>
      </c>
      <c r="C78" s="46" t="s">
        <v>74</v>
      </c>
      <c r="D78" s="22">
        <v>793189</v>
      </c>
      <c r="E78" s="22">
        <v>495946.62</v>
      </c>
      <c r="F78" s="23">
        <f t="shared" si="1"/>
        <v>62.525655297791573</v>
      </c>
      <c r="G78" s="2"/>
      <c r="H78" s="2"/>
    </row>
    <row r="79" spans="1:8" ht="25.5" x14ac:dyDescent="0.25">
      <c r="A79" s="44"/>
      <c r="B79" s="45">
        <v>85228</v>
      </c>
      <c r="C79" s="47" t="s">
        <v>75</v>
      </c>
      <c r="D79" s="22">
        <v>208342</v>
      </c>
      <c r="E79" s="22">
        <v>149299.43</v>
      </c>
      <c r="F79" s="23">
        <f t="shared" si="1"/>
        <v>71.660745312994976</v>
      </c>
      <c r="G79" s="2"/>
      <c r="H79" s="2"/>
    </row>
    <row r="80" spans="1:8" x14ac:dyDescent="0.25">
      <c r="A80" s="65"/>
      <c r="B80" s="26">
        <v>85295</v>
      </c>
      <c r="C80" s="21" t="s">
        <v>22</v>
      </c>
      <c r="D80" s="67">
        <v>441900</v>
      </c>
      <c r="E80" s="67">
        <v>295765.42</v>
      </c>
      <c r="F80" s="68">
        <f t="shared" si="1"/>
        <v>66.930396017198461</v>
      </c>
      <c r="G80" s="2"/>
      <c r="H80" s="2"/>
    </row>
    <row r="81" spans="1:8" ht="25.5" x14ac:dyDescent="0.25">
      <c r="A81" s="34">
        <v>853</v>
      </c>
      <c r="B81" s="38"/>
      <c r="C81" s="73" t="s">
        <v>76</v>
      </c>
      <c r="D81" s="24">
        <v>812728</v>
      </c>
      <c r="E81" s="24">
        <v>669003.82999999996</v>
      </c>
      <c r="F81" s="25">
        <f t="shared" si="1"/>
        <v>82.315833833705739</v>
      </c>
      <c r="G81" s="2"/>
      <c r="H81" s="2"/>
    </row>
    <row r="82" spans="1:8" ht="15.75" thickBot="1" x14ac:dyDescent="0.3">
      <c r="A82" s="49"/>
      <c r="B82" s="50">
        <v>85395</v>
      </c>
      <c r="C82" s="51" t="s">
        <v>22</v>
      </c>
      <c r="D82" s="52">
        <v>812728</v>
      </c>
      <c r="E82" s="52">
        <v>669003.82999999996</v>
      </c>
      <c r="F82" s="53">
        <f t="shared" si="1"/>
        <v>82.315833833705739</v>
      </c>
      <c r="G82" s="2"/>
      <c r="H82" s="2"/>
    </row>
    <row r="83" spans="1:8" s="1" customFormat="1" x14ac:dyDescent="0.25">
      <c r="A83" s="54"/>
      <c r="B83" s="54"/>
      <c r="C83" s="55"/>
      <c r="D83" s="56"/>
      <c r="E83" s="56"/>
      <c r="F83" s="56"/>
      <c r="G83" s="2"/>
      <c r="H83" s="2"/>
    </row>
    <row r="84" spans="1:8" s="1" customFormat="1" ht="15.75" thickBot="1" x14ac:dyDescent="0.3">
      <c r="A84" s="70"/>
      <c r="B84" s="70"/>
      <c r="C84" s="71"/>
      <c r="D84" s="72"/>
      <c r="E84" s="72"/>
      <c r="F84" s="72"/>
      <c r="G84" s="2"/>
      <c r="H84" s="2"/>
    </row>
    <row r="85" spans="1:8" s="1" customFormat="1" x14ac:dyDescent="0.25">
      <c r="A85" s="81">
        <v>1</v>
      </c>
      <c r="B85" s="82">
        <v>2</v>
      </c>
      <c r="C85" s="83">
        <v>3</v>
      </c>
      <c r="D85" s="84">
        <v>4</v>
      </c>
      <c r="E85" s="84">
        <v>5</v>
      </c>
      <c r="F85" s="85">
        <v>6</v>
      </c>
      <c r="G85" s="2"/>
      <c r="H85" s="2"/>
    </row>
    <row r="86" spans="1:8" x14ac:dyDescent="0.25">
      <c r="A86" s="41">
        <v>854</v>
      </c>
      <c r="B86" s="42"/>
      <c r="C86" s="43" t="s">
        <v>77</v>
      </c>
      <c r="D86" s="24">
        <f>D87+D88</f>
        <v>257492</v>
      </c>
      <c r="E86" s="24">
        <f>E87+E88</f>
        <v>181067.03</v>
      </c>
      <c r="F86" s="25">
        <f t="shared" ref="F86:F105" si="2">E86/D86*100</f>
        <v>70.319477886691629</v>
      </c>
      <c r="G86" s="18"/>
      <c r="H86" s="18"/>
    </row>
    <row r="87" spans="1:8" x14ac:dyDescent="0.25">
      <c r="A87" s="44"/>
      <c r="B87" s="45">
        <v>85401</v>
      </c>
      <c r="C87" s="46" t="s">
        <v>78</v>
      </c>
      <c r="D87" s="22">
        <v>158389</v>
      </c>
      <c r="E87" s="22">
        <v>88744.38</v>
      </c>
      <c r="F87" s="23">
        <f t="shared" si="2"/>
        <v>56.029383353641983</v>
      </c>
      <c r="G87" s="2"/>
      <c r="H87" s="2"/>
    </row>
    <row r="88" spans="1:8" x14ac:dyDescent="0.25">
      <c r="A88" s="65"/>
      <c r="B88" s="26">
        <v>85415</v>
      </c>
      <c r="C88" s="21" t="s">
        <v>79</v>
      </c>
      <c r="D88" s="67">
        <v>99103</v>
      </c>
      <c r="E88" s="67">
        <v>92322.65</v>
      </c>
      <c r="F88" s="68">
        <f t="shared" si="2"/>
        <v>93.158279769532697</v>
      </c>
      <c r="G88" s="2"/>
      <c r="H88" s="2"/>
    </row>
    <row r="89" spans="1:8" ht="25.5" x14ac:dyDescent="0.25">
      <c r="A89" s="34">
        <v>900</v>
      </c>
      <c r="B89" s="38"/>
      <c r="C89" s="73" t="s">
        <v>80</v>
      </c>
      <c r="D89" s="24">
        <f>D90+D91+D92+D93+D94+D95+D96+D97</f>
        <v>4070640.52</v>
      </c>
      <c r="E89" s="24">
        <f>E90+E91+E92+E93+E94+E95+E96+E97</f>
        <v>2854045.44</v>
      </c>
      <c r="F89" s="25">
        <f t="shared" si="2"/>
        <v>70.112932497414434</v>
      </c>
      <c r="G89" s="18"/>
      <c r="H89" s="18"/>
    </row>
    <row r="90" spans="1:8" x14ac:dyDescent="0.25">
      <c r="A90" s="44"/>
      <c r="B90" s="45">
        <v>90001</v>
      </c>
      <c r="C90" s="46" t="s">
        <v>81</v>
      </c>
      <c r="D90" s="22">
        <v>781967</v>
      </c>
      <c r="E90" s="22">
        <v>729405.09</v>
      </c>
      <c r="F90" s="23">
        <f t="shared" si="2"/>
        <v>93.278244478347546</v>
      </c>
      <c r="G90" s="2"/>
      <c r="H90" s="2"/>
    </row>
    <row r="91" spans="1:8" x14ac:dyDescent="0.25">
      <c r="A91" s="44"/>
      <c r="B91" s="45">
        <v>90002</v>
      </c>
      <c r="C91" s="46" t="s">
        <v>82</v>
      </c>
      <c r="D91" s="22">
        <v>341398.52</v>
      </c>
      <c r="E91" s="22">
        <v>187678.72</v>
      </c>
      <c r="F91" s="23">
        <f t="shared" si="2"/>
        <v>54.973501349683652</v>
      </c>
      <c r="G91" s="2"/>
      <c r="H91" s="2"/>
    </row>
    <row r="92" spans="1:8" x14ac:dyDescent="0.25">
      <c r="A92" s="44"/>
      <c r="B92" s="45">
        <v>90003</v>
      </c>
      <c r="C92" s="46" t="s">
        <v>83</v>
      </c>
      <c r="D92" s="22">
        <v>290000</v>
      </c>
      <c r="E92" s="22">
        <v>249284.78</v>
      </c>
      <c r="F92" s="23">
        <f t="shared" si="2"/>
        <v>85.960268965517244</v>
      </c>
      <c r="G92" s="2"/>
      <c r="H92" s="2"/>
    </row>
    <row r="93" spans="1:8" x14ac:dyDescent="0.25">
      <c r="A93" s="44"/>
      <c r="B93" s="45">
        <v>90004</v>
      </c>
      <c r="C93" s="46" t="s">
        <v>84</v>
      </c>
      <c r="D93" s="22">
        <v>303320</v>
      </c>
      <c r="E93" s="22">
        <v>270460.78000000003</v>
      </c>
      <c r="F93" s="23">
        <f t="shared" si="2"/>
        <v>89.166813925886856</v>
      </c>
      <c r="G93" s="2"/>
      <c r="H93" s="2"/>
    </row>
    <row r="94" spans="1:8" ht="25.5" x14ac:dyDescent="0.25">
      <c r="A94" s="44"/>
      <c r="B94" s="45">
        <v>90005</v>
      </c>
      <c r="C94" s="47" t="s">
        <v>85</v>
      </c>
      <c r="D94" s="22">
        <v>258612</v>
      </c>
      <c r="E94" s="22">
        <v>7140</v>
      </c>
      <c r="F94" s="23">
        <f t="shared" si="2"/>
        <v>2.7608927659969376</v>
      </c>
      <c r="G94" s="2"/>
      <c r="H94" s="2"/>
    </row>
    <row r="95" spans="1:8" x14ac:dyDescent="0.25">
      <c r="A95" s="44"/>
      <c r="B95" s="45">
        <v>90015</v>
      </c>
      <c r="C95" s="46" t="s">
        <v>86</v>
      </c>
      <c r="D95" s="74">
        <v>855050</v>
      </c>
      <c r="E95" s="74">
        <v>523842.42</v>
      </c>
      <c r="F95" s="75">
        <f t="shared" si="2"/>
        <v>61.264536576808368</v>
      </c>
      <c r="G95" s="2"/>
      <c r="H95" s="2"/>
    </row>
    <row r="96" spans="1:8" x14ac:dyDescent="0.25">
      <c r="A96" s="31"/>
      <c r="B96" s="32">
        <v>90017</v>
      </c>
      <c r="C96" s="33" t="s">
        <v>87</v>
      </c>
      <c r="D96" s="67">
        <v>1120000</v>
      </c>
      <c r="E96" s="67">
        <v>828189.36</v>
      </c>
      <c r="F96" s="68">
        <f t="shared" si="2"/>
        <v>73.945478571428566</v>
      </c>
      <c r="G96" s="2"/>
      <c r="H96" s="2"/>
    </row>
    <row r="97" spans="1:8" x14ac:dyDescent="0.25">
      <c r="A97" s="39"/>
      <c r="B97" s="40">
        <v>90095</v>
      </c>
      <c r="C97" s="30" t="s">
        <v>22</v>
      </c>
      <c r="D97" s="22">
        <v>120293</v>
      </c>
      <c r="E97" s="22">
        <v>58044.29</v>
      </c>
      <c r="F97" s="23">
        <f t="shared" si="2"/>
        <v>48.252425328157081</v>
      </c>
      <c r="G97" s="2"/>
      <c r="H97" s="2"/>
    </row>
    <row r="98" spans="1:8" ht="25.5" x14ac:dyDescent="0.25">
      <c r="A98" s="41">
        <v>921</v>
      </c>
      <c r="B98" s="42"/>
      <c r="C98" s="48" t="s">
        <v>88</v>
      </c>
      <c r="D98" s="24">
        <f>D99+D100</f>
        <v>1615941</v>
      </c>
      <c r="E98" s="24">
        <f>E99+E100</f>
        <v>1066264</v>
      </c>
      <c r="F98" s="25">
        <f t="shared" si="2"/>
        <v>65.984092240991473</v>
      </c>
      <c r="G98" s="18"/>
      <c r="H98" s="18"/>
    </row>
    <row r="99" spans="1:8" x14ac:dyDescent="0.25">
      <c r="A99" s="44"/>
      <c r="B99" s="45">
        <v>92109</v>
      </c>
      <c r="C99" s="46" t="s">
        <v>89</v>
      </c>
      <c r="D99" s="22">
        <v>1276736</v>
      </c>
      <c r="E99" s="22">
        <v>856420.44</v>
      </c>
      <c r="F99" s="23">
        <f t="shared" si="2"/>
        <v>67.078898065065914</v>
      </c>
      <c r="G99" s="2"/>
      <c r="H99" s="2"/>
    </row>
    <row r="100" spans="1:8" x14ac:dyDescent="0.25">
      <c r="A100" s="44"/>
      <c r="B100" s="45">
        <v>92116</v>
      </c>
      <c r="C100" s="46" t="s">
        <v>90</v>
      </c>
      <c r="D100" s="22">
        <v>339205</v>
      </c>
      <c r="E100" s="22">
        <v>209843.56</v>
      </c>
      <c r="F100" s="23">
        <f t="shared" si="2"/>
        <v>61.863345174746833</v>
      </c>
      <c r="G100" s="2"/>
      <c r="H100" s="2"/>
    </row>
    <row r="101" spans="1:8" x14ac:dyDescent="0.25">
      <c r="A101" s="41">
        <v>926</v>
      </c>
      <c r="B101" s="42"/>
      <c r="C101" s="43" t="s">
        <v>91</v>
      </c>
      <c r="D101" s="24">
        <f>D102+D103+D104</f>
        <v>4538224</v>
      </c>
      <c r="E101" s="24">
        <f>E102+E103+E104</f>
        <v>2822034.23</v>
      </c>
      <c r="F101" s="25">
        <f t="shared" si="2"/>
        <v>62.183669867331361</v>
      </c>
      <c r="G101" s="18"/>
      <c r="H101" s="18"/>
    </row>
    <row r="102" spans="1:8" x14ac:dyDescent="0.25">
      <c r="A102" s="44"/>
      <c r="B102" s="45">
        <v>92601</v>
      </c>
      <c r="C102" s="46" t="s">
        <v>92</v>
      </c>
      <c r="D102" s="22">
        <v>598417</v>
      </c>
      <c r="E102" s="22">
        <v>23286.99</v>
      </c>
      <c r="F102" s="23">
        <f t="shared" si="2"/>
        <v>3.8914318944816078</v>
      </c>
      <c r="G102" s="2"/>
      <c r="H102" s="2"/>
    </row>
    <row r="103" spans="1:8" x14ac:dyDescent="0.25">
      <c r="A103" s="44"/>
      <c r="B103" s="45">
        <v>92604</v>
      </c>
      <c r="C103" s="46" t="s">
        <v>93</v>
      </c>
      <c r="D103" s="22">
        <v>3551407</v>
      </c>
      <c r="E103" s="22">
        <v>2548926.13</v>
      </c>
      <c r="F103" s="23">
        <f t="shared" si="2"/>
        <v>71.772289968454743</v>
      </c>
      <c r="G103" s="2"/>
      <c r="H103" s="2"/>
    </row>
    <row r="104" spans="1:8" x14ac:dyDescent="0.25">
      <c r="A104" s="44"/>
      <c r="B104" s="45">
        <v>92605</v>
      </c>
      <c r="C104" s="46" t="s">
        <v>94</v>
      </c>
      <c r="D104" s="22">
        <v>388400</v>
      </c>
      <c r="E104" s="22">
        <v>249821.11</v>
      </c>
      <c r="F104" s="23">
        <f t="shared" si="2"/>
        <v>64.320574150360457</v>
      </c>
      <c r="G104" s="2"/>
      <c r="H104" s="2"/>
    </row>
    <row r="105" spans="1:8" ht="15.75" thickBot="1" x14ac:dyDescent="0.3">
      <c r="A105" s="92" t="s">
        <v>95</v>
      </c>
      <c r="B105" s="93"/>
      <c r="C105" s="93"/>
      <c r="D105" s="76">
        <f>D101+D98+D89+D86+D81+D71+D67+D58+D54+D51+D49+D42+D38+D31+D28+D25+D23+D20+D18+D16+D13+D10</f>
        <v>46008116.199999996</v>
      </c>
      <c r="E105" s="76">
        <f>E101+E98+E89+E86+E81+E71+E67+E58+E54+E51+E49+E42+E38+E31+E28+E25+E23+E20+E18+E16+E13+E10</f>
        <v>31580447.269999996</v>
      </c>
      <c r="F105" s="77">
        <f t="shared" si="2"/>
        <v>68.641035274554454</v>
      </c>
      <c r="G105" s="2"/>
      <c r="H105" s="2"/>
    </row>
    <row r="106" spans="1:8" x14ac:dyDescent="0.25">
      <c r="A106" s="2"/>
      <c r="B106" s="2"/>
      <c r="C106" s="78"/>
      <c r="D106" s="18"/>
      <c r="E106" s="18"/>
      <c r="F106" s="18"/>
      <c r="G106" s="2"/>
      <c r="H106" s="2"/>
    </row>
    <row r="107" spans="1:8" x14ac:dyDescent="0.25">
      <c r="A107" s="79"/>
      <c r="B107" s="79"/>
      <c r="C107" s="78"/>
      <c r="D107" s="18"/>
      <c r="E107" s="18"/>
      <c r="F107" s="18"/>
      <c r="G107" s="2"/>
      <c r="H107" s="2"/>
    </row>
    <row r="108" spans="1:8" x14ac:dyDescent="0.25">
      <c r="A108" s="2"/>
      <c r="B108" s="2"/>
      <c r="C108" s="78"/>
      <c r="D108" s="80"/>
      <c r="E108" s="80"/>
      <c r="F108" s="18"/>
      <c r="G108" s="2"/>
      <c r="H108" s="2"/>
    </row>
    <row r="109" spans="1:8" x14ac:dyDescent="0.25">
      <c r="A109" s="2"/>
      <c r="B109" s="2"/>
      <c r="C109" s="78"/>
      <c r="D109" s="18"/>
      <c r="E109" s="18"/>
      <c r="F109" s="18"/>
      <c r="G109" s="2"/>
      <c r="H109" s="2"/>
    </row>
    <row r="110" spans="1:8" x14ac:dyDescent="0.25">
      <c r="A110" s="2"/>
      <c r="B110" s="2"/>
      <c r="C110" s="78"/>
      <c r="D110" s="18"/>
      <c r="E110" s="18"/>
      <c r="F110" s="18"/>
      <c r="G110" s="2"/>
      <c r="H110" s="2"/>
    </row>
    <row r="111" spans="1:8" x14ac:dyDescent="0.25">
      <c r="A111" s="2"/>
      <c r="B111" s="2"/>
      <c r="C111" s="78"/>
      <c r="D111" s="18"/>
      <c r="E111" s="18"/>
      <c r="F111" s="18"/>
      <c r="G111" s="2"/>
      <c r="H111" s="2"/>
    </row>
    <row r="112" spans="1:8" x14ac:dyDescent="0.25">
      <c r="A112" s="2"/>
      <c r="B112" s="2"/>
      <c r="C112" s="78"/>
      <c r="D112" s="18"/>
      <c r="E112" s="18"/>
      <c r="F112" s="18"/>
      <c r="G112" s="2"/>
      <c r="H112" s="2"/>
    </row>
    <row r="113" spans="1:8" x14ac:dyDescent="0.25">
      <c r="A113" s="2"/>
      <c r="B113" s="2"/>
      <c r="C113" s="78"/>
      <c r="D113" s="18"/>
      <c r="E113" s="18"/>
      <c r="F113" s="18"/>
      <c r="G113" s="2"/>
      <c r="H113" s="2"/>
    </row>
    <row r="114" spans="1:8" x14ac:dyDescent="0.25">
      <c r="A114" s="2"/>
      <c r="B114" s="2"/>
      <c r="C114" s="78"/>
      <c r="D114" s="18"/>
      <c r="E114" s="18"/>
      <c r="F114" s="18"/>
      <c r="G114" s="2"/>
      <c r="H114" s="2"/>
    </row>
    <row r="115" spans="1:8" x14ac:dyDescent="0.25">
      <c r="A115" s="1"/>
      <c r="B115" s="1"/>
      <c r="C115" s="78"/>
      <c r="D115" s="18"/>
      <c r="E115" s="18"/>
      <c r="F115" s="18"/>
      <c r="G115" s="1"/>
      <c r="H115" s="1"/>
    </row>
    <row r="116" spans="1:8" x14ac:dyDescent="0.25">
      <c r="A116" s="1"/>
      <c r="B116" s="1"/>
      <c r="C116" s="78"/>
      <c r="D116" s="18"/>
      <c r="E116" s="18"/>
      <c r="F116" s="18"/>
      <c r="G116" s="1"/>
      <c r="H116" s="1"/>
    </row>
    <row r="117" spans="1:8" x14ac:dyDescent="0.25">
      <c r="A117" s="1"/>
      <c r="B117" s="1"/>
      <c r="C117" s="78"/>
      <c r="D117" s="18"/>
      <c r="E117" s="18"/>
      <c r="F117" s="18"/>
      <c r="G117" s="1"/>
      <c r="H117" s="1"/>
    </row>
    <row r="118" spans="1:8" x14ac:dyDescent="0.25">
      <c r="A118" s="1"/>
      <c r="B118" s="1"/>
      <c r="C118" s="78"/>
      <c r="D118" s="18"/>
      <c r="E118" s="18"/>
      <c r="F118" s="18"/>
      <c r="G118" s="1"/>
      <c r="H118" s="1"/>
    </row>
    <row r="119" spans="1:8" x14ac:dyDescent="0.25">
      <c r="A119" s="1"/>
      <c r="B119" s="1"/>
      <c r="C119" s="78"/>
      <c r="D119" s="18"/>
      <c r="E119" s="18"/>
      <c r="F119" s="18"/>
      <c r="G119" s="1"/>
      <c r="H119" s="1"/>
    </row>
    <row r="120" spans="1:8" x14ac:dyDescent="0.25">
      <c r="A120" s="1"/>
      <c r="B120" s="1"/>
      <c r="C120" s="78"/>
      <c r="D120" s="18"/>
      <c r="E120" s="18"/>
      <c r="F120" s="18"/>
      <c r="G120" s="1"/>
      <c r="H120" s="1"/>
    </row>
    <row r="121" spans="1:8" x14ac:dyDescent="0.25">
      <c r="A121" s="1"/>
      <c r="B121" s="1"/>
      <c r="C121" s="78"/>
      <c r="D121" s="18"/>
      <c r="E121" s="18"/>
      <c r="F121" s="18"/>
      <c r="G121" s="1"/>
      <c r="H121" s="1"/>
    </row>
    <row r="122" spans="1:8" x14ac:dyDescent="0.25">
      <c r="A122" s="1"/>
      <c r="B122" s="1"/>
      <c r="C122" s="78"/>
      <c r="D122" s="18"/>
      <c r="E122" s="18"/>
      <c r="F122" s="18"/>
      <c r="G122" s="1"/>
      <c r="H122" s="1"/>
    </row>
    <row r="123" spans="1:8" x14ac:dyDescent="0.25">
      <c r="A123" s="1"/>
      <c r="B123" s="1"/>
      <c r="C123" s="78"/>
      <c r="D123" s="18"/>
      <c r="E123" s="18"/>
      <c r="F123" s="18"/>
      <c r="G123" s="1"/>
      <c r="H123" s="1"/>
    </row>
    <row r="124" spans="1:8" x14ac:dyDescent="0.25">
      <c r="A124" s="1"/>
      <c r="B124" s="1"/>
      <c r="C124" s="78"/>
      <c r="D124" s="18"/>
      <c r="E124" s="18"/>
      <c r="F124" s="18"/>
      <c r="G124" s="1"/>
      <c r="H124" s="1"/>
    </row>
    <row r="125" spans="1:8" x14ac:dyDescent="0.25">
      <c r="A125" s="1"/>
      <c r="B125" s="1"/>
      <c r="C125" s="78"/>
      <c r="D125" s="18"/>
      <c r="E125" s="18"/>
      <c r="F125" s="18"/>
      <c r="G125" s="1"/>
      <c r="H125" s="1"/>
    </row>
    <row r="126" spans="1:8" x14ac:dyDescent="0.25">
      <c r="A126" s="1"/>
      <c r="B126" s="1"/>
      <c r="C126" s="78"/>
      <c r="D126" s="18"/>
      <c r="E126" s="18"/>
      <c r="F126" s="18"/>
      <c r="G126" s="1"/>
      <c r="H126" s="1"/>
    </row>
    <row r="127" spans="1:8" x14ac:dyDescent="0.25">
      <c r="A127" s="1"/>
      <c r="B127" s="1"/>
      <c r="C127" s="78"/>
      <c r="D127" s="18"/>
      <c r="E127" s="18"/>
      <c r="F127" s="18"/>
      <c r="G127" s="1"/>
      <c r="H127" s="1"/>
    </row>
    <row r="128" spans="1:8" x14ac:dyDescent="0.25">
      <c r="A128" s="1"/>
      <c r="B128" s="1"/>
      <c r="C128" s="78"/>
      <c r="D128" s="18"/>
      <c r="E128" s="18"/>
      <c r="F128" s="18"/>
      <c r="G128" s="1"/>
      <c r="H128" s="1"/>
    </row>
    <row r="129" spans="1:8" x14ac:dyDescent="0.25">
      <c r="A129" s="1"/>
      <c r="B129" s="1"/>
      <c r="C129" s="78"/>
      <c r="D129" s="18"/>
      <c r="E129" s="18"/>
      <c r="F129" s="18"/>
      <c r="G129" s="1"/>
      <c r="H129" s="1"/>
    </row>
    <row r="130" spans="1:8" x14ac:dyDescent="0.25">
      <c r="C130" s="78"/>
      <c r="D130" s="18"/>
      <c r="E130" s="18"/>
      <c r="F130" s="18"/>
    </row>
    <row r="131" spans="1:8" x14ac:dyDescent="0.25">
      <c r="C131" s="78"/>
      <c r="D131" s="18"/>
      <c r="E131" s="18"/>
      <c r="F131" s="18"/>
    </row>
    <row r="132" spans="1:8" x14ac:dyDescent="0.25">
      <c r="C132" s="78"/>
      <c r="D132" s="18"/>
      <c r="E132" s="18"/>
      <c r="F132" s="18"/>
    </row>
    <row r="133" spans="1:8" x14ac:dyDescent="0.25">
      <c r="C133" s="78"/>
      <c r="D133" s="18"/>
      <c r="E133" s="18"/>
      <c r="F133" s="18"/>
    </row>
    <row r="134" spans="1:8" x14ac:dyDescent="0.25">
      <c r="C134" s="78"/>
      <c r="D134" s="18"/>
      <c r="E134" s="18"/>
      <c r="F134" s="18"/>
    </row>
    <row r="135" spans="1:8" x14ac:dyDescent="0.25">
      <c r="C135" s="78"/>
      <c r="D135" s="18"/>
      <c r="E135" s="18"/>
      <c r="F135" s="18"/>
    </row>
    <row r="136" spans="1:8" x14ac:dyDescent="0.25">
      <c r="C136" s="78"/>
      <c r="D136" s="18"/>
      <c r="E136" s="18"/>
      <c r="F136" s="18"/>
    </row>
    <row r="137" spans="1:8" x14ac:dyDescent="0.25">
      <c r="C137" s="78"/>
      <c r="D137" s="18"/>
      <c r="E137" s="18"/>
      <c r="F137" s="18"/>
    </row>
    <row r="138" spans="1:8" x14ac:dyDescent="0.25">
      <c r="C138" s="78"/>
      <c r="D138" s="18"/>
      <c r="E138" s="18"/>
      <c r="F138" s="18"/>
    </row>
    <row r="139" spans="1:8" x14ac:dyDescent="0.25">
      <c r="C139" s="78"/>
      <c r="D139" s="18"/>
      <c r="E139" s="18"/>
      <c r="F139" s="18"/>
    </row>
    <row r="140" spans="1:8" x14ac:dyDescent="0.25">
      <c r="C140" s="2"/>
      <c r="D140" s="18"/>
      <c r="E140" s="18"/>
      <c r="F140" s="18"/>
    </row>
    <row r="141" spans="1:8" x14ac:dyDescent="0.25">
      <c r="C141" s="2"/>
      <c r="D141" s="18"/>
      <c r="E141" s="18"/>
      <c r="F141" s="18"/>
    </row>
    <row r="142" spans="1:8" x14ac:dyDescent="0.25">
      <c r="C142" s="2"/>
      <c r="D142" s="18"/>
      <c r="E142" s="18"/>
      <c r="F142" s="18"/>
    </row>
    <row r="143" spans="1:8" x14ac:dyDescent="0.25">
      <c r="C143" s="2"/>
      <c r="D143" s="18"/>
      <c r="E143" s="18"/>
      <c r="F143" s="18"/>
    </row>
    <row r="144" spans="1:8" x14ac:dyDescent="0.25">
      <c r="C144" s="2"/>
      <c r="D144" s="18"/>
      <c r="E144" s="18"/>
      <c r="F144" s="18"/>
    </row>
    <row r="145" spans="3:6" x14ac:dyDescent="0.25">
      <c r="C145" s="2"/>
      <c r="D145" s="18"/>
      <c r="E145" s="18"/>
      <c r="F145" s="18"/>
    </row>
    <row r="146" spans="3:6" x14ac:dyDescent="0.25">
      <c r="C146" s="2"/>
      <c r="D146" s="18"/>
      <c r="E146" s="18"/>
      <c r="F146" s="18"/>
    </row>
    <row r="147" spans="3:6" x14ac:dyDescent="0.25">
      <c r="C147" s="1"/>
      <c r="D147" s="18"/>
      <c r="E147" s="18"/>
      <c r="F147" s="18"/>
    </row>
    <row r="148" spans="3:6" x14ac:dyDescent="0.25">
      <c r="C148" s="1"/>
      <c r="D148" s="18"/>
      <c r="E148" s="18"/>
      <c r="F148" s="18"/>
    </row>
    <row r="149" spans="3:6" x14ac:dyDescent="0.25">
      <c r="C149" s="1"/>
      <c r="D149" s="18"/>
      <c r="E149" s="18"/>
      <c r="F149" s="18"/>
    </row>
    <row r="150" spans="3:6" x14ac:dyDescent="0.25">
      <c r="C150" s="1"/>
      <c r="D150" s="18"/>
      <c r="E150" s="18"/>
      <c r="F150" s="18"/>
    </row>
    <row r="151" spans="3:6" x14ac:dyDescent="0.25">
      <c r="C151" s="1"/>
      <c r="D151" s="18"/>
      <c r="E151" s="18"/>
      <c r="F151" s="18"/>
    </row>
    <row r="152" spans="3:6" x14ac:dyDescent="0.25">
      <c r="C152" s="1"/>
      <c r="D152" s="18"/>
      <c r="E152" s="18"/>
      <c r="F152" s="18"/>
    </row>
    <row r="153" spans="3:6" x14ac:dyDescent="0.25">
      <c r="C153" s="1"/>
      <c r="D153" s="18"/>
      <c r="E153" s="18"/>
      <c r="F153" s="18"/>
    </row>
    <row r="154" spans="3:6" x14ac:dyDescent="0.25">
      <c r="C154" s="1"/>
      <c r="D154" s="18"/>
      <c r="E154" s="18"/>
      <c r="F154" s="18"/>
    </row>
    <row r="155" spans="3:6" x14ac:dyDescent="0.25">
      <c r="C155" s="1"/>
      <c r="D155" s="18"/>
      <c r="E155" s="18"/>
      <c r="F155" s="18"/>
    </row>
    <row r="156" spans="3:6" x14ac:dyDescent="0.25">
      <c r="C156" s="1"/>
      <c r="D156" s="18"/>
      <c r="E156" s="18"/>
      <c r="F156" s="18"/>
    </row>
    <row r="157" spans="3:6" x14ac:dyDescent="0.25">
      <c r="C157" s="1"/>
      <c r="D157" s="18"/>
      <c r="E157" s="18"/>
      <c r="F157" s="18"/>
    </row>
    <row r="158" spans="3:6" x14ac:dyDescent="0.25">
      <c r="C158" s="1"/>
      <c r="D158" s="18"/>
      <c r="E158" s="18"/>
      <c r="F158" s="18"/>
    </row>
    <row r="159" spans="3:6" x14ac:dyDescent="0.25">
      <c r="C159" s="1"/>
      <c r="D159" s="18"/>
      <c r="E159" s="18"/>
      <c r="F159" s="18"/>
    </row>
    <row r="160" spans="3:6" x14ac:dyDescent="0.25">
      <c r="C160" s="1"/>
      <c r="D160" s="18"/>
      <c r="E160" s="18"/>
      <c r="F160" s="18"/>
    </row>
    <row r="161" spans="3:6" x14ac:dyDescent="0.25">
      <c r="C161" s="1"/>
      <c r="D161" s="18"/>
      <c r="E161" s="18"/>
      <c r="F161" s="18"/>
    </row>
    <row r="162" spans="3:6" x14ac:dyDescent="0.25">
      <c r="D162" s="18"/>
      <c r="E162" s="18"/>
      <c r="F162" s="18"/>
    </row>
    <row r="163" spans="3:6" x14ac:dyDescent="0.25">
      <c r="D163" s="18"/>
      <c r="E163" s="18"/>
      <c r="F163" s="18"/>
    </row>
    <row r="164" spans="3:6" x14ac:dyDescent="0.25">
      <c r="D164" s="18"/>
      <c r="E164" s="18"/>
      <c r="F164" s="18"/>
    </row>
    <row r="165" spans="3:6" x14ac:dyDescent="0.25">
      <c r="D165" s="18"/>
      <c r="E165" s="18"/>
      <c r="F165" s="18"/>
    </row>
    <row r="166" spans="3:6" x14ac:dyDescent="0.25">
      <c r="D166" s="18"/>
      <c r="E166" s="18"/>
      <c r="F166" s="18"/>
    </row>
    <row r="167" spans="3:6" x14ac:dyDescent="0.25">
      <c r="D167" s="18"/>
      <c r="E167" s="18"/>
      <c r="F167" s="18"/>
    </row>
    <row r="168" spans="3:6" x14ac:dyDescent="0.25">
      <c r="D168" s="18"/>
      <c r="E168" s="18"/>
      <c r="F168" s="18"/>
    </row>
    <row r="169" spans="3:6" x14ac:dyDescent="0.25">
      <c r="D169" s="18"/>
      <c r="E169" s="18"/>
      <c r="F169" s="18"/>
    </row>
    <row r="170" spans="3:6" x14ac:dyDescent="0.25">
      <c r="D170" s="18"/>
      <c r="E170" s="18"/>
      <c r="F170" s="18"/>
    </row>
    <row r="171" spans="3:6" x14ac:dyDescent="0.25">
      <c r="D171" s="18"/>
      <c r="E171" s="18"/>
      <c r="F171" s="18"/>
    </row>
    <row r="172" spans="3:6" x14ac:dyDescent="0.25">
      <c r="D172" s="18"/>
      <c r="E172" s="18"/>
      <c r="F172" s="18"/>
    </row>
    <row r="173" spans="3:6" x14ac:dyDescent="0.25">
      <c r="D173" s="18"/>
      <c r="E173" s="18"/>
      <c r="F173" s="18"/>
    </row>
    <row r="174" spans="3:6" x14ac:dyDescent="0.25">
      <c r="D174" s="18"/>
      <c r="E174" s="18"/>
      <c r="F174" s="18"/>
    </row>
    <row r="175" spans="3:6" x14ac:dyDescent="0.25">
      <c r="D175" s="18"/>
      <c r="E175" s="18"/>
      <c r="F175" s="18"/>
    </row>
    <row r="176" spans="3:6" x14ac:dyDescent="0.25">
      <c r="D176" s="18"/>
      <c r="E176" s="18"/>
      <c r="F176" s="18"/>
    </row>
    <row r="177" spans="4:6" x14ac:dyDescent="0.25">
      <c r="D177" s="18"/>
      <c r="E177" s="18"/>
      <c r="F177" s="18"/>
    </row>
    <row r="178" spans="4:6" x14ac:dyDescent="0.25">
      <c r="D178" s="18"/>
      <c r="E178" s="18"/>
      <c r="F178" s="18"/>
    </row>
    <row r="179" spans="4:6" x14ac:dyDescent="0.25">
      <c r="D179" s="18"/>
      <c r="E179" s="18"/>
      <c r="F179" s="18"/>
    </row>
    <row r="180" spans="4:6" x14ac:dyDescent="0.25">
      <c r="D180" s="18"/>
      <c r="E180" s="18"/>
      <c r="F180" s="18"/>
    </row>
    <row r="181" spans="4:6" x14ac:dyDescent="0.25">
      <c r="D181" s="18"/>
      <c r="E181" s="18"/>
      <c r="F181" s="18"/>
    </row>
    <row r="182" spans="4:6" x14ac:dyDescent="0.25">
      <c r="D182" s="18"/>
      <c r="E182" s="18"/>
      <c r="F182" s="18"/>
    </row>
    <row r="183" spans="4:6" x14ac:dyDescent="0.25">
      <c r="D183" s="18"/>
      <c r="E183" s="18"/>
      <c r="F183" s="18"/>
    </row>
    <row r="184" spans="4:6" x14ac:dyDescent="0.25">
      <c r="D184" s="18"/>
      <c r="E184" s="18"/>
      <c r="F184" s="18"/>
    </row>
    <row r="185" spans="4:6" x14ac:dyDescent="0.25">
      <c r="D185" s="18"/>
      <c r="E185" s="18"/>
      <c r="F185" s="18"/>
    </row>
    <row r="186" spans="4:6" x14ac:dyDescent="0.25">
      <c r="D186" s="18"/>
      <c r="E186" s="18"/>
      <c r="F186" s="18"/>
    </row>
    <row r="187" spans="4:6" x14ac:dyDescent="0.25">
      <c r="D187" s="18"/>
      <c r="E187" s="18"/>
      <c r="F187" s="18"/>
    </row>
    <row r="188" spans="4:6" x14ac:dyDescent="0.25">
      <c r="D188" s="18"/>
      <c r="E188" s="18"/>
      <c r="F188" s="18"/>
    </row>
    <row r="189" spans="4:6" x14ac:dyDescent="0.25">
      <c r="D189" s="18"/>
      <c r="E189" s="18"/>
      <c r="F189" s="18"/>
    </row>
    <row r="190" spans="4:6" x14ac:dyDescent="0.25">
      <c r="D190" s="18"/>
      <c r="E190" s="18"/>
      <c r="F190" s="18"/>
    </row>
    <row r="191" spans="4:6" x14ac:dyDescent="0.25">
      <c r="D191" s="18"/>
      <c r="E191" s="18"/>
      <c r="F191" s="18"/>
    </row>
    <row r="192" spans="4:6" x14ac:dyDescent="0.25">
      <c r="D192" s="18"/>
      <c r="E192" s="18"/>
      <c r="F192" s="18"/>
    </row>
    <row r="193" spans="4:6" x14ac:dyDescent="0.25">
      <c r="D193" s="18"/>
      <c r="E193" s="18"/>
      <c r="F193" s="18"/>
    </row>
    <row r="194" spans="4:6" x14ac:dyDescent="0.25">
      <c r="D194" s="18"/>
      <c r="E194" s="18"/>
      <c r="F194" s="18"/>
    </row>
    <row r="195" spans="4:6" x14ac:dyDescent="0.25">
      <c r="D195" s="18"/>
      <c r="E195" s="18"/>
      <c r="F195" s="18"/>
    </row>
    <row r="196" spans="4:6" x14ac:dyDescent="0.25">
      <c r="D196" s="18"/>
      <c r="E196" s="18"/>
      <c r="F196" s="18"/>
    </row>
    <row r="197" spans="4:6" x14ac:dyDescent="0.25">
      <c r="D197" s="18"/>
      <c r="E197" s="18"/>
      <c r="F197" s="18"/>
    </row>
    <row r="198" spans="4:6" x14ac:dyDescent="0.25">
      <c r="D198" s="18"/>
      <c r="E198" s="18"/>
      <c r="F198" s="18"/>
    </row>
    <row r="199" spans="4:6" x14ac:dyDescent="0.25">
      <c r="D199" s="18"/>
      <c r="E199" s="18"/>
      <c r="F199" s="18"/>
    </row>
    <row r="200" spans="4:6" x14ac:dyDescent="0.25">
      <c r="D200" s="18"/>
      <c r="E200" s="18"/>
      <c r="F200" s="18"/>
    </row>
    <row r="201" spans="4:6" x14ac:dyDescent="0.25">
      <c r="D201" s="18"/>
      <c r="E201" s="18"/>
      <c r="F201" s="18"/>
    </row>
    <row r="202" spans="4:6" x14ac:dyDescent="0.25">
      <c r="D202" s="18"/>
      <c r="E202" s="18"/>
      <c r="F202" s="18"/>
    </row>
    <row r="203" spans="4:6" x14ac:dyDescent="0.25">
      <c r="D203" s="18"/>
      <c r="E203" s="18"/>
      <c r="F203" s="18"/>
    </row>
    <row r="204" spans="4:6" x14ac:dyDescent="0.25">
      <c r="D204" s="18"/>
      <c r="E204" s="18"/>
      <c r="F204" s="18"/>
    </row>
    <row r="205" spans="4:6" x14ac:dyDescent="0.25">
      <c r="D205" s="18"/>
      <c r="E205" s="18"/>
      <c r="F205" s="18"/>
    </row>
    <row r="206" spans="4:6" x14ac:dyDescent="0.25">
      <c r="D206" s="18"/>
      <c r="E206" s="18"/>
      <c r="F206" s="18"/>
    </row>
    <row r="207" spans="4:6" x14ac:dyDescent="0.25">
      <c r="D207" s="18"/>
      <c r="E207" s="18"/>
      <c r="F207" s="18"/>
    </row>
    <row r="208" spans="4:6" x14ac:dyDescent="0.25">
      <c r="D208" s="18"/>
      <c r="E208" s="18"/>
      <c r="F208" s="18"/>
    </row>
    <row r="209" spans="4:6" x14ac:dyDescent="0.25">
      <c r="D209" s="18"/>
      <c r="E209" s="18"/>
      <c r="F209" s="18"/>
    </row>
    <row r="210" spans="4:6" x14ac:dyDescent="0.25">
      <c r="D210" s="18"/>
      <c r="E210" s="18"/>
      <c r="F210" s="18"/>
    </row>
    <row r="211" spans="4:6" x14ac:dyDescent="0.25">
      <c r="D211" s="18"/>
      <c r="E211" s="18"/>
      <c r="F211" s="18"/>
    </row>
    <row r="212" spans="4:6" x14ac:dyDescent="0.25">
      <c r="D212" s="18"/>
      <c r="E212" s="18"/>
      <c r="F212" s="18"/>
    </row>
    <row r="213" spans="4:6" x14ac:dyDescent="0.25">
      <c r="D213" s="18"/>
      <c r="E213" s="18"/>
      <c r="F213" s="18"/>
    </row>
    <row r="214" spans="4:6" x14ac:dyDescent="0.25">
      <c r="D214" s="18"/>
      <c r="E214" s="18"/>
      <c r="F214" s="18"/>
    </row>
    <row r="215" spans="4:6" x14ac:dyDescent="0.25">
      <c r="D215" s="18"/>
      <c r="E215" s="18"/>
      <c r="F215" s="18"/>
    </row>
    <row r="216" spans="4:6" x14ac:dyDescent="0.25">
      <c r="D216" s="18"/>
      <c r="E216" s="18"/>
      <c r="F216" s="18"/>
    </row>
    <row r="217" spans="4:6" x14ac:dyDescent="0.25">
      <c r="D217" s="18"/>
      <c r="E217" s="18"/>
      <c r="F217" s="18"/>
    </row>
    <row r="218" spans="4:6" x14ac:dyDescent="0.25">
      <c r="D218" s="18"/>
      <c r="E218" s="18"/>
      <c r="F218" s="18"/>
    </row>
    <row r="219" spans="4:6" x14ac:dyDescent="0.25">
      <c r="D219" s="18"/>
      <c r="E219" s="18"/>
      <c r="F219" s="18"/>
    </row>
    <row r="220" spans="4:6" x14ac:dyDescent="0.25">
      <c r="D220" s="18"/>
      <c r="E220" s="18"/>
      <c r="F220" s="18"/>
    </row>
    <row r="221" spans="4:6" x14ac:dyDescent="0.25">
      <c r="D221" s="18"/>
      <c r="E221" s="18"/>
      <c r="F221" s="18"/>
    </row>
    <row r="222" spans="4:6" x14ac:dyDescent="0.25">
      <c r="D222" s="18"/>
      <c r="E222" s="18"/>
      <c r="F222" s="18"/>
    </row>
    <row r="223" spans="4:6" x14ac:dyDescent="0.25">
      <c r="D223" s="18"/>
      <c r="E223" s="18"/>
      <c r="F223" s="18"/>
    </row>
    <row r="224" spans="4:6" x14ac:dyDescent="0.25">
      <c r="D224" s="18"/>
      <c r="E224" s="18"/>
      <c r="F224" s="18"/>
    </row>
    <row r="225" spans="4:6" x14ac:dyDescent="0.25">
      <c r="D225" s="18"/>
      <c r="E225" s="18"/>
      <c r="F225" s="18"/>
    </row>
    <row r="226" spans="4:6" x14ac:dyDescent="0.25">
      <c r="D226" s="18"/>
      <c r="E226" s="18"/>
      <c r="F226" s="18"/>
    </row>
    <row r="227" spans="4:6" x14ac:dyDescent="0.25">
      <c r="D227" s="18"/>
      <c r="E227" s="18"/>
      <c r="F227" s="18"/>
    </row>
    <row r="228" spans="4:6" x14ac:dyDescent="0.25">
      <c r="D228" s="18"/>
      <c r="E228" s="18"/>
      <c r="F228" s="18"/>
    </row>
    <row r="229" spans="4:6" x14ac:dyDescent="0.25">
      <c r="D229" s="18"/>
      <c r="E229" s="18"/>
      <c r="F229" s="18"/>
    </row>
    <row r="230" spans="4:6" x14ac:dyDescent="0.25">
      <c r="D230" s="18"/>
      <c r="E230" s="18"/>
      <c r="F230" s="18"/>
    </row>
    <row r="231" spans="4:6" x14ac:dyDescent="0.25">
      <c r="D231" s="18"/>
      <c r="E231" s="18"/>
      <c r="F231" s="18"/>
    </row>
    <row r="232" spans="4:6" x14ac:dyDescent="0.25">
      <c r="D232" s="18"/>
      <c r="E232" s="18"/>
      <c r="F232" s="18"/>
    </row>
    <row r="233" spans="4:6" x14ac:dyDescent="0.25">
      <c r="D233" s="18"/>
      <c r="E233" s="18"/>
      <c r="F233" s="18"/>
    </row>
    <row r="234" spans="4:6" x14ac:dyDescent="0.25">
      <c r="D234" s="18"/>
      <c r="E234" s="18"/>
      <c r="F234" s="18"/>
    </row>
    <row r="235" spans="4:6" x14ac:dyDescent="0.25">
      <c r="D235" s="18"/>
      <c r="E235" s="18"/>
      <c r="F235" s="18"/>
    </row>
    <row r="236" spans="4:6" x14ac:dyDescent="0.25">
      <c r="D236" s="18"/>
      <c r="E236" s="18"/>
      <c r="F236" s="18"/>
    </row>
    <row r="237" spans="4:6" x14ac:dyDescent="0.25">
      <c r="D237" s="18"/>
      <c r="E237" s="18"/>
      <c r="F237" s="18"/>
    </row>
    <row r="238" spans="4:6" x14ac:dyDescent="0.25">
      <c r="D238" s="18"/>
      <c r="E238" s="18"/>
      <c r="F238" s="18"/>
    </row>
    <row r="239" spans="4:6" x14ac:dyDescent="0.25">
      <c r="D239" s="18"/>
      <c r="E239" s="18"/>
      <c r="F239" s="18"/>
    </row>
    <row r="240" spans="4:6" x14ac:dyDescent="0.25">
      <c r="D240" s="18"/>
      <c r="E240" s="18"/>
      <c r="F240" s="18"/>
    </row>
    <row r="241" spans="4:6" x14ac:dyDescent="0.25">
      <c r="D241" s="18"/>
      <c r="E241" s="18"/>
      <c r="F241" s="18"/>
    </row>
    <row r="242" spans="4:6" x14ac:dyDescent="0.25">
      <c r="D242" s="18"/>
      <c r="E242" s="18"/>
      <c r="F242" s="18"/>
    </row>
    <row r="243" spans="4:6" x14ac:dyDescent="0.25">
      <c r="D243" s="18"/>
      <c r="E243" s="18"/>
      <c r="F243" s="18"/>
    </row>
    <row r="244" spans="4:6" x14ac:dyDescent="0.25">
      <c r="D244" s="18"/>
      <c r="E244" s="18"/>
      <c r="F244" s="18"/>
    </row>
    <row r="245" spans="4:6" x14ac:dyDescent="0.25">
      <c r="D245" s="18"/>
      <c r="E245" s="18"/>
      <c r="F245" s="18"/>
    </row>
    <row r="246" spans="4:6" x14ac:dyDescent="0.25">
      <c r="D246" s="18"/>
      <c r="E246" s="18"/>
      <c r="F246" s="18"/>
    </row>
    <row r="247" spans="4:6" x14ac:dyDescent="0.25">
      <c r="D247" s="18"/>
      <c r="E247" s="18"/>
      <c r="F247" s="18"/>
    </row>
    <row r="248" spans="4:6" x14ac:dyDescent="0.25">
      <c r="D248" s="18"/>
      <c r="E248" s="18"/>
      <c r="F248" s="18"/>
    </row>
    <row r="249" spans="4:6" x14ac:dyDescent="0.25">
      <c r="D249" s="18"/>
      <c r="E249" s="18"/>
      <c r="F249" s="18"/>
    </row>
    <row r="250" spans="4:6" x14ac:dyDescent="0.25">
      <c r="D250" s="18"/>
      <c r="E250" s="18"/>
      <c r="F250" s="18"/>
    </row>
  </sheetData>
  <mergeCells count="9">
    <mergeCell ref="F6:F8"/>
    <mergeCell ref="A2:F2"/>
    <mergeCell ref="A3:F3"/>
    <mergeCell ref="A105:C105"/>
    <mergeCell ref="B6:B7"/>
    <mergeCell ref="A6:A7"/>
    <mergeCell ref="C6:C7"/>
    <mergeCell ref="D6:D8"/>
    <mergeCell ref="E6:E8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Ciechańska-Gołyńska</dc:creator>
  <cp:lastModifiedBy>Aneta Ciechańska-Gołyńska</cp:lastModifiedBy>
  <dcterms:created xsi:type="dcterms:W3CDTF">2011-10-21T10:06:04Z</dcterms:created>
  <dcterms:modified xsi:type="dcterms:W3CDTF">2011-10-24T10:58:39Z</dcterms:modified>
</cp:coreProperties>
</file>